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FY" sheetId="7" r:id="rId6"/>
    <sheet name="SY" sheetId="8" r:id="rId7"/>
    <sheet name="MTech summary" sheetId="9" r:id="rId8"/>
  </sheets>
  <calcPr calcId="125725"/>
</workbook>
</file>

<file path=xl/calcChain.xml><?xml version="1.0" encoding="utf-8"?>
<calcChain xmlns="http://schemas.openxmlformats.org/spreadsheetml/2006/main">
  <c r="C9" i="9"/>
  <c r="C34" s="1"/>
  <c r="C35" s="1"/>
  <c r="D9"/>
  <c r="P9" s="1"/>
  <c r="E9"/>
  <c r="F9"/>
  <c r="G9"/>
  <c r="G34" s="1"/>
  <c r="H9"/>
  <c r="I9"/>
  <c r="I34" s="1"/>
  <c r="J9"/>
  <c r="K9"/>
  <c r="K34" s="1"/>
  <c r="K35" s="1"/>
  <c r="L9"/>
  <c r="M9"/>
  <c r="N9"/>
  <c r="C10"/>
  <c r="O10" s="1"/>
  <c r="Q10" s="1"/>
  <c r="D10"/>
  <c r="P10" s="1"/>
  <c r="E10"/>
  <c r="F10"/>
  <c r="G10"/>
  <c r="H10"/>
  <c r="I10"/>
  <c r="J10"/>
  <c r="K10"/>
  <c r="L10"/>
  <c r="M10"/>
  <c r="N10"/>
  <c r="C11"/>
  <c r="O11" s="1"/>
  <c r="Q11" s="1"/>
  <c r="D11"/>
  <c r="P11" s="1"/>
  <c r="E11"/>
  <c r="E34" s="1"/>
  <c r="E35" s="1"/>
  <c r="F11"/>
  <c r="F34" s="1"/>
  <c r="G11"/>
  <c r="H11"/>
  <c r="I11"/>
  <c r="J11"/>
  <c r="K11"/>
  <c r="L11"/>
  <c r="M11"/>
  <c r="M34" s="1"/>
  <c r="M35" s="1"/>
  <c r="N11"/>
  <c r="N34" s="1"/>
  <c r="C12"/>
  <c r="D12"/>
  <c r="P12" s="1"/>
  <c r="E12"/>
  <c r="F12"/>
  <c r="G12"/>
  <c r="H12"/>
  <c r="I12"/>
  <c r="J12"/>
  <c r="K12"/>
  <c r="L12"/>
  <c r="M12"/>
  <c r="N12"/>
  <c r="O12"/>
  <c r="Q12" s="1"/>
  <c r="C13"/>
  <c r="D13"/>
  <c r="E13"/>
  <c r="F13"/>
  <c r="G13"/>
  <c r="H13"/>
  <c r="I13"/>
  <c r="J13"/>
  <c r="K13"/>
  <c r="L13"/>
  <c r="M13"/>
  <c r="N13"/>
  <c r="O13"/>
  <c r="Q13" s="1"/>
  <c r="P13"/>
  <c r="C14"/>
  <c r="D14"/>
  <c r="E14"/>
  <c r="F14"/>
  <c r="G14"/>
  <c r="H14"/>
  <c r="H34" s="1"/>
  <c r="I14"/>
  <c r="O14" s="1"/>
  <c r="Q14" s="1"/>
  <c r="J14"/>
  <c r="K14"/>
  <c r="L14"/>
  <c r="M14"/>
  <c r="N14"/>
  <c r="P14"/>
  <c r="C15"/>
  <c r="D15"/>
  <c r="E15"/>
  <c r="O15" s="1"/>
  <c r="F15"/>
  <c r="G15"/>
  <c r="H15"/>
  <c r="I15"/>
  <c r="J15"/>
  <c r="P15" s="1"/>
  <c r="K15"/>
  <c r="L15"/>
  <c r="M15"/>
  <c r="N15"/>
  <c r="C16"/>
  <c r="O16" s="1"/>
  <c r="Q16" s="1"/>
  <c r="D16"/>
  <c r="E16"/>
  <c r="F16"/>
  <c r="P16" s="1"/>
  <c r="G16"/>
  <c r="H16"/>
  <c r="I16"/>
  <c r="J16"/>
  <c r="J34" s="1"/>
  <c r="K16"/>
  <c r="L16"/>
  <c r="M16"/>
  <c r="N16"/>
  <c r="C17"/>
  <c r="O17" s="1"/>
  <c r="Q17" s="1"/>
  <c r="D17"/>
  <c r="P17" s="1"/>
  <c r="E17"/>
  <c r="F17"/>
  <c r="G17"/>
  <c r="H17"/>
  <c r="I17"/>
  <c r="J17"/>
  <c r="K17"/>
  <c r="L17"/>
  <c r="M17"/>
  <c r="N17"/>
  <c r="C18"/>
  <c r="D18"/>
  <c r="P18" s="1"/>
  <c r="E18"/>
  <c r="O18" s="1"/>
  <c r="F18"/>
  <c r="G18"/>
  <c r="H18"/>
  <c r="I18"/>
  <c r="J18"/>
  <c r="K18"/>
  <c r="L18"/>
  <c r="M18"/>
  <c r="N18"/>
  <c r="C19"/>
  <c r="O19" s="1"/>
  <c r="D19"/>
  <c r="E19"/>
  <c r="F19"/>
  <c r="P19" s="1"/>
  <c r="G19"/>
  <c r="H19"/>
  <c r="I19"/>
  <c r="J19"/>
  <c r="K19"/>
  <c r="L19"/>
  <c r="M19"/>
  <c r="N19"/>
  <c r="C20"/>
  <c r="D20"/>
  <c r="P20" s="1"/>
  <c r="E20"/>
  <c r="F20"/>
  <c r="G20"/>
  <c r="O20" s="1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O21"/>
  <c r="Q21" s="1"/>
  <c r="P21"/>
  <c r="C22"/>
  <c r="D22"/>
  <c r="E22"/>
  <c r="F22"/>
  <c r="G22"/>
  <c r="H22"/>
  <c r="P22" s="1"/>
  <c r="I22"/>
  <c r="O22" s="1"/>
  <c r="Q22" s="1"/>
  <c r="J22"/>
  <c r="K22"/>
  <c r="L22"/>
  <c r="M22"/>
  <c r="N22"/>
  <c r="C23"/>
  <c r="D23"/>
  <c r="E23"/>
  <c r="O23" s="1"/>
  <c r="Q23" s="1"/>
  <c r="F23"/>
  <c r="G23"/>
  <c r="H23"/>
  <c r="I23"/>
  <c r="J23"/>
  <c r="P23" s="1"/>
  <c r="K23"/>
  <c r="L23"/>
  <c r="M23"/>
  <c r="N23"/>
  <c r="C24"/>
  <c r="O24" s="1"/>
  <c r="Q24" s="1"/>
  <c r="D24"/>
  <c r="E24"/>
  <c r="F24"/>
  <c r="P24" s="1"/>
  <c r="G24"/>
  <c r="H24"/>
  <c r="I24"/>
  <c r="J24"/>
  <c r="K24"/>
  <c r="L24"/>
  <c r="M24"/>
  <c r="N24"/>
  <c r="C25"/>
  <c r="O25" s="1"/>
  <c r="D25"/>
  <c r="P25" s="1"/>
  <c r="E25"/>
  <c r="F25"/>
  <c r="G25"/>
  <c r="H25"/>
  <c r="I25"/>
  <c r="J25"/>
  <c r="K25"/>
  <c r="L25"/>
  <c r="M25"/>
  <c r="N25"/>
  <c r="C26"/>
  <c r="D26"/>
  <c r="P26" s="1"/>
  <c r="E26"/>
  <c r="O26" s="1"/>
  <c r="F26"/>
  <c r="G26"/>
  <c r="H26"/>
  <c r="I26"/>
  <c r="J26"/>
  <c r="K26"/>
  <c r="L26"/>
  <c r="M26"/>
  <c r="N26"/>
  <c r="C27"/>
  <c r="O27" s="1"/>
  <c r="D27"/>
  <c r="E27"/>
  <c r="F27"/>
  <c r="P27" s="1"/>
  <c r="G27"/>
  <c r="H27"/>
  <c r="I27"/>
  <c r="J27"/>
  <c r="K27"/>
  <c r="L27"/>
  <c r="M27"/>
  <c r="N27"/>
  <c r="C28"/>
  <c r="D28"/>
  <c r="P28" s="1"/>
  <c r="E28"/>
  <c r="F28"/>
  <c r="G28"/>
  <c r="H28"/>
  <c r="I28"/>
  <c r="J28"/>
  <c r="K28"/>
  <c r="L28"/>
  <c r="M28"/>
  <c r="N28"/>
  <c r="O28"/>
  <c r="C29"/>
  <c r="D29"/>
  <c r="E29"/>
  <c r="F29"/>
  <c r="G29"/>
  <c r="H29"/>
  <c r="I29"/>
  <c r="J29"/>
  <c r="K29"/>
  <c r="L29"/>
  <c r="M29"/>
  <c r="N29"/>
  <c r="O29"/>
  <c r="Q29" s="1"/>
  <c r="P29"/>
  <c r="C30"/>
  <c r="D30"/>
  <c r="E30"/>
  <c r="F30"/>
  <c r="G30"/>
  <c r="H30"/>
  <c r="I30"/>
  <c r="O30" s="1"/>
  <c r="Q30" s="1"/>
  <c r="J30"/>
  <c r="K30"/>
  <c r="L30"/>
  <c r="M30"/>
  <c r="N30"/>
  <c r="P30"/>
  <c r="C31"/>
  <c r="D31"/>
  <c r="E31"/>
  <c r="O31" s="1"/>
  <c r="F31"/>
  <c r="G31"/>
  <c r="H31"/>
  <c r="I31"/>
  <c r="J31"/>
  <c r="P31" s="1"/>
  <c r="K31"/>
  <c r="L31"/>
  <c r="M31"/>
  <c r="N31"/>
  <c r="C32"/>
  <c r="O32" s="1"/>
  <c r="D32"/>
  <c r="E32"/>
  <c r="F32"/>
  <c r="P32" s="1"/>
  <c r="G32"/>
  <c r="H32"/>
  <c r="I32"/>
  <c r="J32"/>
  <c r="K32"/>
  <c r="L32"/>
  <c r="M32"/>
  <c r="N32"/>
  <c r="C33"/>
  <c r="O33" s="1"/>
  <c r="Q33" s="1"/>
  <c r="D33"/>
  <c r="P33" s="1"/>
  <c r="E33"/>
  <c r="F33"/>
  <c r="G33"/>
  <c r="H33"/>
  <c r="I33"/>
  <c r="J33"/>
  <c r="K33"/>
  <c r="L33"/>
  <c r="M33"/>
  <c r="N33"/>
  <c r="D34"/>
  <c r="L34"/>
  <c r="R34"/>
  <c r="R35" s="1"/>
  <c r="S34"/>
  <c r="O9" i="8"/>
  <c r="O31" s="1"/>
  <c r="P9"/>
  <c r="P31" s="1"/>
  <c r="O10"/>
  <c r="Q10" s="1"/>
  <c r="P10"/>
  <c r="O11"/>
  <c r="P11"/>
  <c r="Q11"/>
  <c r="O12"/>
  <c r="P12"/>
  <c r="Q12"/>
  <c r="O13"/>
  <c r="Q13" s="1"/>
  <c r="P13"/>
  <c r="O14"/>
  <c r="P14"/>
  <c r="Q14" s="1"/>
  <c r="O15"/>
  <c r="P15"/>
  <c r="Q15" s="1"/>
  <c r="O16"/>
  <c r="Q16" s="1"/>
  <c r="P16"/>
  <c r="O17"/>
  <c r="Q17" s="1"/>
  <c r="P17"/>
  <c r="O18"/>
  <c r="Q18" s="1"/>
  <c r="P18"/>
  <c r="O19"/>
  <c r="P19"/>
  <c r="Q19"/>
  <c r="O20"/>
  <c r="P20"/>
  <c r="Q20"/>
  <c r="O21"/>
  <c r="Q21" s="1"/>
  <c r="P21"/>
  <c r="O22"/>
  <c r="P22"/>
  <c r="Q22" s="1"/>
  <c r="O23"/>
  <c r="P23"/>
  <c r="Q23" s="1"/>
  <c r="O24"/>
  <c r="Q24" s="1"/>
  <c r="P24"/>
  <c r="O25"/>
  <c r="Q25" s="1"/>
  <c r="P25"/>
  <c r="O26"/>
  <c r="Q26" s="1"/>
  <c r="P26"/>
  <c r="O27"/>
  <c r="P27"/>
  <c r="Q27"/>
  <c r="O28"/>
  <c r="P28"/>
  <c r="Q28"/>
  <c r="O29"/>
  <c r="Q29" s="1"/>
  <c r="P29"/>
  <c r="O30"/>
  <c r="P30"/>
  <c r="Q30" s="1"/>
  <c r="C31"/>
  <c r="D31"/>
  <c r="C32" s="1"/>
  <c r="E31"/>
  <c r="F31"/>
  <c r="G31"/>
  <c r="H31"/>
  <c r="I31"/>
  <c r="I32" s="1"/>
  <c r="J31"/>
  <c r="K31"/>
  <c r="K32" s="1"/>
  <c r="L31"/>
  <c r="M31"/>
  <c r="N31"/>
  <c r="R31"/>
  <c r="R32" s="1"/>
  <c r="S31"/>
  <c r="E32"/>
  <c r="G32"/>
  <c r="M32"/>
  <c r="O9" i="7"/>
  <c r="O33" s="1"/>
  <c r="O34" s="1"/>
  <c r="P9"/>
  <c r="P33" s="1"/>
  <c r="O10"/>
  <c r="P10"/>
  <c r="Q10" s="1"/>
  <c r="O11"/>
  <c r="P11"/>
  <c r="Q11"/>
  <c r="O12"/>
  <c r="Q12" s="1"/>
  <c r="P12"/>
  <c r="O13"/>
  <c r="Q13" s="1"/>
  <c r="P13"/>
  <c r="O14"/>
  <c r="P14"/>
  <c r="Q14" s="1"/>
  <c r="O15"/>
  <c r="P15"/>
  <c r="Q15"/>
  <c r="O16"/>
  <c r="Q16" s="1"/>
  <c r="P16"/>
  <c r="O17"/>
  <c r="Q17" s="1"/>
  <c r="P17"/>
  <c r="O18"/>
  <c r="P18"/>
  <c r="Q18" s="1"/>
  <c r="O19"/>
  <c r="P19"/>
  <c r="Q19"/>
  <c r="O20"/>
  <c r="Q20" s="1"/>
  <c r="P20"/>
  <c r="O21"/>
  <c r="Q21" s="1"/>
  <c r="P21"/>
  <c r="O22"/>
  <c r="P22"/>
  <c r="Q22" s="1"/>
  <c r="O23"/>
  <c r="P23"/>
  <c r="Q23"/>
  <c r="O24"/>
  <c r="Q24" s="1"/>
  <c r="P24"/>
  <c r="O25"/>
  <c r="Q25" s="1"/>
  <c r="P25"/>
  <c r="O26"/>
  <c r="P26"/>
  <c r="Q26" s="1"/>
  <c r="O27"/>
  <c r="P27"/>
  <c r="Q27"/>
  <c r="O28"/>
  <c r="Q28" s="1"/>
  <c r="P28"/>
  <c r="O29"/>
  <c r="Q29" s="1"/>
  <c r="P29"/>
  <c r="O30"/>
  <c r="P30"/>
  <c r="Q30" s="1"/>
  <c r="O31"/>
  <c r="P31"/>
  <c r="Q31"/>
  <c r="O32"/>
  <c r="Q32" s="1"/>
  <c r="P32"/>
  <c r="C33"/>
  <c r="C34" s="1"/>
  <c r="D33"/>
  <c r="E33"/>
  <c r="F33"/>
  <c r="G33"/>
  <c r="G34" s="1"/>
  <c r="H33"/>
  <c r="I33"/>
  <c r="J33"/>
  <c r="K33"/>
  <c r="K34" s="1"/>
  <c r="L33"/>
  <c r="M33"/>
  <c r="M34" s="1"/>
  <c r="N33"/>
  <c r="R33"/>
  <c r="S33"/>
  <c r="E34"/>
  <c r="I34"/>
  <c r="R34"/>
  <c r="Q31" i="9" l="1"/>
  <c r="Q26"/>
  <c r="Q20"/>
  <c r="Q19"/>
  <c r="G35"/>
  <c r="Q32"/>
  <c r="Q28"/>
  <c r="Q27"/>
  <c r="Q25"/>
  <c r="Q15"/>
  <c r="I35"/>
  <c r="P34"/>
  <c r="Q18"/>
  <c r="O9"/>
  <c r="O32" i="8"/>
  <c r="Q9"/>
  <c r="Q31" s="1"/>
  <c r="Q9" i="7"/>
  <c r="Q33" s="1"/>
  <c r="Q9" i="9" l="1"/>
  <c r="Q34" s="1"/>
  <c r="O34"/>
  <c r="O35" s="1"/>
  <c r="C9" i="5"/>
  <c r="D9"/>
  <c r="E9"/>
  <c r="F9"/>
  <c r="G9"/>
  <c r="H9"/>
  <c r="I9"/>
  <c r="I19" s="1"/>
  <c r="J9"/>
  <c r="K9"/>
  <c r="L9"/>
  <c r="M9"/>
  <c r="N9"/>
  <c r="O9"/>
  <c r="P9"/>
  <c r="Q9"/>
  <c r="R9"/>
  <c r="S9"/>
  <c r="T9"/>
  <c r="U9"/>
  <c r="V9"/>
  <c r="W9"/>
  <c r="X9"/>
  <c r="AA9"/>
  <c r="AB9"/>
  <c r="AC9"/>
  <c r="AD9"/>
  <c r="C10"/>
  <c r="D10"/>
  <c r="E10"/>
  <c r="F10"/>
  <c r="G10"/>
  <c r="H10"/>
  <c r="I10"/>
  <c r="J10"/>
  <c r="K10"/>
  <c r="L10"/>
  <c r="M10"/>
  <c r="M19" s="1"/>
  <c r="N10"/>
  <c r="O10"/>
  <c r="P10"/>
  <c r="Q10"/>
  <c r="R10"/>
  <c r="S10"/>
  <c r="T10"/>
  <c r="U10"/>
  <c r="V10"/>
  <c r="W10"/>
  <c r="AA10"/>
  <c r="AB10"/>
  <c r="AC10"/>
  <c r="AD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AA11"/>
  <c r="AB11"/>
  <c r="AC11"/>
  <c r="AD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AA12"/>
  <c r="AB12"/>
  <c r="AC12"/>
  <c r="AD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AA13"/>
  <c r="AB13"/>
  <c r="AC13"/>
  <c r="AD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AA14"/>
  <c r="AB14"/>
  <c r="AC14"/>
  <c r="AD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Y15"/>
  <c r="AA15"/>
  <c r="AB15"/>
  <c r="AC15"/>
  <c r="AD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AA16"/>
  <c r="AB16"/>
  <c r="AC16"/>
  <c r="AD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AA17"/>
  <c r="AB17"/>
  <c r="AC17"/>
  <c r="AD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AA18"/>
  <c r="AB18"/>
  <c r="AC18"/>
  <c r="AD18"/>
  <c r="B10"/>
  <c r="B11"/>
  <c r="B12"/>
  <c r="B13"/>
  <c r="B14"/>
  <c r="B15"/>
  <c r="B16"/>
  <c r="B17"/>
  <c r="B18"/>
  <c r="B9"/>
  <c r="AD19"/>
  <c r="V19"/>
  <c r="S19"/>
  <c r="R20" s="1"/>
  <c r="R19"/>
  <c r="Q19"/>
  <c r="N19"/>
  <c r="J19"/>
  <c r="F19"/>
  <c r="C19"/>
  <c r="AC20" i="4"/>
  <c r="AD19"/>
  <c r="AC19"/>
  <c r="AB19"/>
  <c r="AA19"/>
  <c r="W19"/>
  <c r="V19"/>
  <c r="U19"/>
  <c r="T19"/>
  <c r="S19"/>
  <c r="R20" s="1"/>
  <c r="R19"/>
  <c r="Q19"/>
  <c r="P19"/>
  <c r="P20" s="1"/>
  <c r="O19"/>
  <c r="N19"/>
  <c r="M19"/>
  <c r="L19"/>
  <c r="K19"/>
  <c r="J20" s="1"/>
  <c r="J19"/>
  <c r="I19"/>
  <c r="H19"/>
  <c r="H20" s="1"/>
  <c r="G19"/>
  <c r="F19"/>
  <c r="E19"/>
  <c r="D19"/>
  <c r="C19"/>
  <c r="B20" s="1"/>
  <c r="B19"/>
  <c r="Y18"/>
  <c r="X18"/>
  <c r="Z18" s="1"/>
  <c r="Y17"/>
  <c r="X17"/>
  <c r="Z16"/>
  <c r="Y16"/>
  <c r="X16"/>
  <c r="Y15"/>
  <c r="X15"/>
  <c r="Z15" s="1"/>
  <c r="Y14"/>
  <c r="X14"/>
  <c r="Y13"/>
  <c r="X13"/>
  <c r="Z12"/>
  <c r="Y12"/>
  <c r="X12"/>
  <c r="Z11"/>
  <c r="Y11"/>
  <c r="X11"/>
  <c r="Y10"/>
  <c r="X10"/>
  <c r="Y9"/>
  <c r="X9"/>
  <c r="AD19" i="3"/>
  <c r="AC19"/>
  <c r="AC20" s="1"/>
  <c r="AB19"/>
  <c r="AA19"/>
  <c r="AA20" s="1"/>
  <c r="W19"/>
  <c r="V19"/>
  <c r="U19"/>
  <c r="T19"/>
  <c r="T20" s="1"/>
  <c r="S19"/>
  <c r="R20" s="1"/>
  <c r="R19"/>
  <c r="Q19"/>
  <c r="P19"/>
  <c r="P20" s="1"/>
  <c r="O19"/>
  <c r="N19"/>
  <c r="M19"/>
  <c r="L19"/>
  <c r="L20" s="1"/>
  <c r="K19"/>
  <c r="J20" s="1"/>
  <c r="J19"/>
  <c r="I19"/>
  <c r="H19"/>
  <c r="H20" s="1"/>
  <c r="G19"/>
  <c r="F19"/>
  <c r="E19"/>
  <c r="D19"/>
  <c r="D20" s="1"/>
  <c r="C19"/>
  <c r="B20" s="1"/>
  <c r="B19"/>
  <c r="Y18"/>
  <c r="X18"/>
  <c r="Z18" s="1"/>
  <c r="Y17"/>
  <c r="X17"/>
  <c r="Y16"/>
  <c r="X16"/>
  <c r="Z16" s="1"/>
  <c r="Y15"/>
  <c r="X15"/>
  <c r="Z15" s="1"/>
  <c r="Y14"/>
  <c r="X14"/>
  <c r="Y13"/>
  <c r="X13"/>
  <c r="Z13" s="1"/>
  <c r="Z12"/>
  <c r="Y12"/>
  <c r="X12"/>
  <c r="Z11"/>
  <c r="Y11"/>
  <c r="X11"/>
  <c r="Y10"/>
  <c r="X10"/>
  <c r="Z10" s="1"/>
  <c r="Y9"/>
  <c r="X9"/>
  <c r="H20" i="2"/>
  <c r="AD19"/>
  <c r="AC19"/>
  <c r="AB19"/>
  <c r="AA19"/>
  <c r="AA20" s="1"/>
  <c r="W19"/>
  <c r="V19"/>
  <c r="U19"/>
  <c r="T19"/>
  <c r="T20" s="1"/>
  <c r="S19"/>
  <c r="R20" s="1"/>
  <c r="R19"/>
  <c r="Q19"/>
  <c r="P19"/>
  <c r="P20" s="1"/>
  <c r="O19"/>
  <c r="N19"/>
  <c r="M19"/>
  <c r="L19"/>
  <c r="L20" s="1"/>
  <c r="K19"/>
  <c r="J20" s="1"/>
  <c r="J19"/>
  <c r="I19"/>
  <c r="H19"/>
  <c r="G19"/>
  <c r="F19"/>
  <c r="E19"/>
  <c r="D19"/>
  <c r="D20" s="1"/>
  <c r="C19"/>
  <c r="B20" s="1"/>
  <c r="B19"/>
  <c r="Y18"/>
  <c r="X18"/>
  <c r="Z18" s="1"/>
  <c r="Z17"/>
  <c r="Y17"/>
  <c r="X17"/>
  <c r="Z16"/>
  <c r="Y16"/>
  <c r="X16"/>
  <c r="Y15"/>
  <c r="X15"/>
  <c r="Z15" s="1"/>
  <c r="Y14"/>
  <c r="X14"/>
  <c r="Y13"/>
  <c r="Y13" i="5" s="1"/>
  <c r="X13" i="2"/>
  <c r="Z13" s="1"/>
  <c r="Z12"/>
  <c r="Y12"/>
  <c r="X12"/>
  <c r="Y11"/>
  <c r="X11"/>
  <c r="Y10"/>
  <c r="X10"/>
  <c r="Z10" s="1"/>
  <c r="Z9"/>
  <c r="Y9"/>
  <c r="X9"/>
  <c r="AD19" i="1"/>
  <c r="AC19"/>
  <c r="AC20" s="1"/>
  <c r="AB19"/>
  <c r="AA19"/>
  <c r="AA20" s="1"/>
  <c r="W19"/>
  <c r="V19"/>
  <c r="U19"/>
  <c r="T19"/>
  <c r="T20" s="1"/>
  <c r="S19"/>
  <c r="R20" s="1"/>
  <c r="R19"/>
  <c r="Q19"/>
  <c r="P19"/>
  <c r="P20" s="1"/>
  <c r="O19"/>
  <c r="N19"/>
  <c r="M19"/>
  <c r="L19"/>
  <c r="L20" s="1"/>
  <c r="K19"/>
  <c r="J20" s="1"/>
  <c r="J19"/>
  <c r="I19"/>
  <c r="H19"/>
  <c r="H20" s="1"/>
  <c r="G19"/>
  <c r="F19"/>
  <c r="E19"/>
  <c r="D19"/>
  <c r="D20" s="1"/>
  <c r="C19"/>
  <c r="B20" s="1"/>
  <c r="B19"/>
  <c r="Y18"/>
  <c r="Y18" i="5" s="1"/>
  <c r="X18" i="1"/>
  <c r="Z18" s="1"/>
  <c r="Z18" i="5" s="1"/>
  <c r="Y17" i="1"/>
  <c r="Y17" i="5" s="1"/>
  <c r="X17" i="1"/>
  <c r="Y16"/>
  <c r="Y16" i="5" s="1"/>
  <c r="X16" i="1"/>
  <c r="Z16" s="1"/>
  <c r="Z16" i="5" s="1"/>
  <c r="Y15" i="1"/>
  <c r="X15"/>
  <c r="Z15" s="1"/>
  <c r="Z15" i="5" s="1"/>
  <c r="Y14" i="1"/>
  <c r="Y14" i="5" s="1"/>
  <c r="X14" i="1"/>
  <c r="X14" i="5" s="1"/>
  <c r="Y13" i="1"/>
  <c r="X13"/>
  <c r="Z13" s="1"/>
  <c r="Z12"/>
  <c r="Z12" i="5" s="1"/>
  <c r="Y12" i="1"/>
  <c r="Y12" i="5" s="1"/>
  <c r="X12" i="1"/>
  <c r="Z11"/>
  <c r="Y11"/>
  <c r="Y11" i="5" s="1"/>
  <c r="X11" i="1"/>
  <c r="Y10"/>
  <c r="Y10" i="5" s="1"/>
  <c r="X10" i="1"/>
  <c r="Z10" s="1"/>
  <c r="Y9"/>
  <c r="Y9" i="5" s="1"/>
  <c r="X9" i="1"/>
  <c r="Z11" i="5" l="1"/>
  <c r="Z13"/>
  <c r="O19"/>
  <c r="Z10" i="4"/>
  <c r="Z10" i="5" s="1"/>
  <c r="D20" i="4"/>
  <c r="X15" i="5"/>
  <c r="X13"/>
  <c r="Z17" i="1"/>
  <c r="Z17" i="5" s="1"/>
  <c r="N20" i="1"/>
  <c r="V20"/>
  <c r="Z17" i="3"/>
  <c r="N20"/>
  <c r="V20"/>
  <c r="AA19" i="5"/>
  <c r="K19"/>
  <c r="J20" s="1"/>
  <c r="G19"/>
  <c r="F20" s="1"/>
  <c r="L20" i="4"/>
  <c r="Y19" i="1"/>
  <c r="Y19" i="3"/>
  <c r="X16" i="5"/>
  <c r="X19" i="1"/>
  <c r="Z11" i="2"/>
  <c r="Z14"/>
  <c r="F20"/>
  <c r="N20"/>
  <c r="V20"/>
  <c r="Z9" i="3"/>
  <c r="U19" i="5"/>
  <c r="E19"/>
  <c r="X18"/>
  <c r="X10"/>
  <c r="Z14" i="4"/>
  <c r="Z17"/>
  <c r="F20"/>
  <c r="N20"/>
  <c r="V20"/>
  <c r="W19" i="5"/>
  <c r="Z13" i="4"/>
  <c r="T20"/>
  <c r="Z14" i="1"/>
  <c r="Z14" i="5" s="1"/>
  <c r="F20" i="1"/>
  <c r="Y19" i="2"/>
  <c r="AC20"/>
  <c r="Z14" i="3"/>
  <c r="F20"/>
  <c r="Y19" i="4"/>
  <c r="X19" i="2"/>
  <c r="X20" s="1"/>
  <c r="X19" i="4"/>
  <c r="X20" s="1"/>
  <c r="AA20"/>
  <c r="AB19" i="5"/>
  <c r="AA20" s="1"/>
  <c r="B19"/>
  <c r="T19"/>
  <c r="T20" s="1"/>
  <c r="P19"/>
  <c r="P20" s="1"/>
  <c r="L19"/>
  <c r="L20" s="1"/>
  <c r="H19"/>
  <c r="H20" s="1"/>
  <c r="D19"/>
  <c r="D20" s="1"/>
  <c r="AC19"/>
  <c r="AC20" s="1"/>
  <c r="Y19"/>
  <c r="N20"/>
  <c r="V20"/>
  <c r="B20"/>
  <c r="X19"/>
  <c r="Z9" i="4"/>
  <c r="Z19" i="3"/>
  <c r="X19"/>
  <c r="X20" s="1"/>
  <c r="Z19" i="2"/>
  <c r="X20" i="1"/>
  <c r="Z9"/>
  <c r="Z19" i="4" l="1"/>
  <c r="Z19" i="1"/>
  <c r="Z9" i="5"/>
  <c r="Z19" s="1"/>
  <c r="X20"/>
</calcChain>
</file>

<file path=xl/sharedStrings.xml><?xml version="1.0" encoding="utf-8"?>
<sst xmlns="http://schemas.openxmlformats.org/spreadsheetml/2006/main" count="484" uniqueCount="69">
  <si>
    <t>COLLEGE OF ENGINEERING, PUNE</t>
  </si>
  <si>
    <t>CATEGORYWISE ABSTRACT OF ADMITTED STUDENTS FOR THE YEAR (2016-17)</t>
  </si>
  <si>
    <t>FIRST YEAR B-TECH</t>
  </si>
  <si>
    <t>CATEGORY</t>
  </si>
  <si>
    <t>OPEN</t>
  </si>
  <si>
    <t>SC</t>
  </si>
  <si>
    <t>ST</t>
  </si>
  <si>
    <t>OBC</t>
  </si>
  <si>
    <t>VJDT/NT</t>
  </si>
  <si>
    <t>SBC</t>
  </si>
  <si>
    <t>NRI/FN</t>
  </si>
  <si>
    <t>CIWGC</t>
  </si>
  <si>
    <t>PIO</t>
  </si>
  <si>
    <t>JKSSS</t>
  </si>
  <si>
    <t>NEUT</t>
  </si>
  <si>
    <t>GRAND TOTAL</t>
  </si>
  <si>
    <t>PH</t>
  </si>
  <si>
    <t>FEE</t>
  </si>
  <si>
    <t>BRANCH</t>
  </si>
  <si>
    <t>M</t>
  </si>
  <si>
    <t>F</t>
  </si>
  <si>
    <t>Total</t>
  </si>
  <si>
    <t>Civil</t>
  </si>
  <si>
    <t>Computer</t>
  </si>
  <si>
    <t>Electrical</t>
  </si>
  <si>
    <t>E &amp; TC</t>
  </si>
  <si>
    <t>I.T</t>
  </si>
  <si>
    <t>Instrumentation</t>
  </si>
  <si>
    <t>Mechanical</t>
  </si>
  <si>
    <t>Metallurgy</t>
  </si>
  <si>
    <t>Production</t>
  </si>
  <si>
    <t>Planning</t>
  </si>
  <si>
    <t>SECOND YEAR B-TECH</t>
  </si>
  <si>
    <t>GOI</t>
  </si>
  <si>
    <t>THIRD YEAR B-TECH</t>
  </si>
  <si>
    <t>FINAL YEAR B-TECH</t>
  </si>
  <si>
    <t>Information Technology</t>
  </si>
  <si>
    <t>Instrumentation &amp; Control</t>
  </si>
  <si>
    <t>Metallurgical</t>
  </si>
  <si>
    <t>Electronics &amp; Telecomm.on</t>
  </si>
  <si>
    <r>
      <rPr>
        <b/>
        <sz val="14"/>
        <color theme="1"/>
        <rFont val="Times New Roman"/>
        <family val="1"/>
      </rPr>
      <t>FIRST TO FINAL</t>
    </r>
    <r>
      <rPr>
        <sz val="14"/>
        <color theme="1"/>
        <rFont val="Times New Roman"/>
        <family val="1"/>
      </rPr>
      <t xml:space="preserve"> YEAR B-TECH</t>
    </r>
  </si>
  <si>
    <t>Project Management</t>
  </si>
  <si>
    <t>Manufacturing Engg. &amp; Automation</t>
  </si>
  <si>
    <t>Mechtronics</t>
  </si>
  <si>
    <t xml:space="preserve">Process </t>
  </si>
  <si>
    <t>Materials Engg</t>
  </si>
  <si>
    <t>Thermal</t>
  </si>
  <si>
    <t>Design</t>
  </si>
  <si>
    <t>Automotive Technology</t>
  </si>
  <si>
    <t>Biomedical</t>
  </si>
  <si>
    <t>Wired &amp; Wireless Communication</t>
  </si>
  <si>
    <t>VLSI &amp; Embedded System</t>
  </si>
  <si>
    <t>Signal Processing</t>
  </si>
  <si>
    <t>Digital System</t>
  </si>
  <si>
    <t>Power Electronics &amp; Power Systems</t>
  </si>
  <si>
    <t>Power Electronics Machine &amp; Drives</t>
  </si>
  <si>
    <t>Embedded Control Systems</t>
  </si>
  <si>
    <t>Information Security</t>
  </si>
  <si>
    <t>Town &amp; Country Planning</t>
  </si>
  <si>
    <t>Structural</t>
  </si>
  <si>
    <t>Geotechnical</t>
  </si>
  <si>
    <t>Environmental &amp; Water Resource</t>
  </si>
  <si>
    <t>Construction Management</t>
  </si>
  <si>
    <t>FIRST YEAR M.TECH</t>
  </si>
  <si>
    <t>Physical</t>
  </si>
  <si>
    <t>Control System</t>
  </si>
  <si>
    <t>SPECIALIZATION</t>
  </si>
  <si>
    <t>SECOND YEAR M.TECH</t>
  </si>
  <si>
    <r>
      <rPr>
        <b/>
        <sz val="14"/>
        <color theme="1"/>
        <rFont val="Times New Roman"/>
        <family val="1"/>
      </rPr>
      <t>FIRST TO SECOND</t>
    </r>
    <r>
      <rPr>
        <sz val="14"/>
        <color theme="1"/>
        <rFont val="Times New Roman"/>
        <family val="1"/>
      </rPr>
      <t xml:space="preserve"> YEAR M.TECH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</si>
</sst>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Q11" sqref="Q11"/>
    </sheetView>
  </sheetViews>
  <sheetFormatPr defaultRowHeight="15"/>
  <cols>
    <col min="1" max="1" width="15.5703125" style="1" bestFit="1" customWidth="1"/>
    <col min="2" max="9" width="4" style="1" customWidth="1"/>
    <col min="10" max="11" width="4.5703125" style="1" customWidth="1"/>
    <col min="12" max="25" width="4" style="1" customWidth="1"/>
    <col min="26" max="26" width="5.42578125" style="2" bestFit="1" customWidth="1"/>
    <col min="27" max="30" width="4" style="1" customWidth="1"/>
    <col min="31" max="16384" width="9.140625" style="1"/>
  </cols>
  <sheetData>
    <row r="1" spans="1:30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.75" customHeight="1"/>
    <row r="3" spans="1:30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7.5" customHeight="1"/>
    <row r="5" spans="1:30" ht="18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7" spans="1:30" s="4" customFormat="1" ht="30.75" customHeight="1">
      <c r="A7" s="3" t="s">
        <v>3</v>
      </c>
      <c r="B7" s="12" t="s">
        <v>4</v>
      </c>
      <c r="C7" s="12"/>
      <c r="D7" s="12" t="s">
        <v>5</v>
      </c>
      <c r="E7" s="12"/>
      <c r="F7" s="12" t="s">
        <v>6</v>
      </c>
      <c r="G7" s="12"/>
      <c r="H7" s="12" t="s">
        <v>7</v>
      </c>
      <c r="I7" s="12"/>
      <c r="J7" s="12" t="s">
        <v>8</v>
      </c>
      <c r="K7" s="12"/>
      <c r="L7" s="12" t="s">
        <v>9</v>
      </c>
      <c r="M7" s="12"/>
      <c r="N7" s="12" t="s">
        <v>10</v>
      </c>
      <c r="O7" s="12"/>
      <c r="P7" s="12" t="s">
        <v>11</v>
      </c>
      <c r="Q7" s="12"/>
      <c r="R7" s="12" t="s">
        <v>12</v>
      </c>
      <c r="S7" s="12"/>
      <c r="T7" s="12" t="s">
        <v>13</v>
      </c>
      <c r="U7" s="12"/>
      <c r="V7" s="12" t="s">
        <v>14</v>
      </c>
      <c r="W7" s="12"/>
      <c r="X7" s="16" t="s">
        <v>15</v>
      </c>
      <c r="Y7" s="16"/>
      <c r="Z7" s="16"/>
      <c r="AA7" s="12" t="s">
        <v>16</v>
      </c>
      <c r="AB7" s="12"/>
      <c r="AC7" s="12" t="s">
        <v>17</v>
      </c>
      <c r="AD7" s="12"/>
    </row>
    <row r="8" spans="1:30" s="4" customFormat="1" ht="30.75" customHeight="1">
      <c r="A8" s="3" t="s">
        <v>18</v>
      </c>
      <c r="B8" s="3" t="s">
        <v>19</v>
      </c>
      <c r="C8" s="3" t="s">
        <v>20</v>
      </c>
      <c r="D8" s="3" t="s">
        <v>19</v>
      </c>
      <c r="E8" s="3" t="s">
        <v>20</v>
      </c>
      <c r="F8" s="3" t="s">
        <v>19</v>
      </c>
      <c r="G8" s="3" t="s">
        <v>20</v>
      </c>
      <c r="H8" s="3" t="s">
        <v>19</v>
      </c>
      <c r="I8" s="3" t="s">
        <v>20</v>
      </c>
      <c r="J8" s="3" t="s">
        <v>19</v>
      </c>
      <c r="K8" s="3" t="s">
        <v>20</v>
      </c>
      <c r="L8" s="3" t="s">
        <v>19</v>
      </c>
      <c r="M8" s="3" t="s">
        <v>20</v>
      </c>
      <c r="N8" s="3" t="s">
        <v>19</v>
      </c>
      <c r="O8" s="3" t="s">
        <v>20</v>
      </c>
      <c r="P8" s="3" t="s">
        <v>19</v>
      </c>
      <c r="Q8" s="3" t="s">
        <v>20</v>
      </c>
      <c r="R8" s="3" t="s">
        <v>19</v>
      </c>
      <c r="S8" s="3" t="s">
        <v>20</v>
      </c>
      <c r="T8" s="3" t="s">
        <v>19</v>
      </c>
      <c r="U8" s="3" t="s">
        <v>20</v>
      </c>
      <c r="V8" s="3" t="s">
        <v>19</v>
      </c>
      <c r="W8" s="3" t="s">
        <v>20</v>
      </c>
      <c r="X8" s="3" t="s">
        <v>19</v>
      </c>
      <c r="Y8" s="3" t="s">
        <v>20</v>
      </c>
      <c r="Z8" s="3" t="s">
        <v>21</v>
      </c>
      <c r="AA8" s="3" t="s">
        <v>19</v>
      </c>
      <c r="AB8" s="3" t="s">
        <v>20</v>
      </c>
      <c r="AC8" s="3" t="s">
        <v>19</v>
      </c>
      <c r="AD8" s="3" t="s">
        <v>20</v>
      </c>
    </row>
    <row r="9" spans="1:30" s="4" customFormat="1" ht="30.75" customHeight="1">
      <c r="A9" s="5" t="s">
        <v>22</v>
      </c>
      <c r="B9" s="3">
        <v>24</v>
      </c>
      <c r="C9" s="3">
        <v>13</v>
      </c>
      <c r="D9" s="3">
        <v>5</v>
      </c>
      <c r="E9" s="3">
        <v>2</v>
      </c>
      <c r="F9" s="3">
        <v>2</v>
      </c>
      <c r="G9" s="3">
        <v>2</v>
      </c>
      <c r="H9" s="3">
        <v>9</v>
      </c>
      <c r="I9" s="3">
        <v>5</v>
      </c>
      <c r="J9" s="3">
        <v>5</v>
      </c>
      <c r="K9" s="3">
        <v>4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1</v>
      </c>
      <c r="S9" s="3">
        <v>0</v>
      </c>
      <c r="T9" s="3">
        <v>1</v>
      </c>
      <c r="U9" s="3">
        <v>0</v>
      </c>
      <c r="V9" s="3">
        <v>3</v>
      </c>
      <c r="W9" s="3">
        <v>2</v>
      </c>
      <c r="X9" s="3">
        <f>B9+D9+F9+H9+J9+L9</f>
        <v>45</v>
      </c>
      <c r="Y9" s="3">
        <f>C9+E9+G9+I9+K9+M9</f>
        <v>26</v>
      </c>
      <c r="Z9" s="6">
        <f>SUM(X9:Y9)</f>
        <v>71</v>
      </c>
      <c r="AA9" s="3">
        <v>2</v>
      </c>
      <c r="AB9" s="3">
        <v>0</v>
      </c>
      <c r="AC9" s="3">
        <v>2</v>
      </c>
      <c r="AD9" s="3">
        <v>1</v>
      </c>
    </row>
    <row r="10" spans="1:30" s="4" customFormat="1" ht="30.75" customHeight="1">
      <c r="A10" s="5" t="s">
        <v>23</v>
      </c>
      <c r="B10" s="3">
        <v>26</v>
      </c>
      <c r="C10" s="3">
        <v>13</v>
      </c>
      <c r="D10" s="3">
        <v>5</v>
      </c>
      <c r="E10" s="3">
        <v>5</v>
      </c>
      <c r="F10" s="3">
        <v>3</v>
      </c>
      <c r="G10" s="3">
        <v>2</v>
      </c>
      <c r="H10" s="3">
        <v>10</v>
      </c>
      <c r="I10" s="3">
        <v>3</v>
      </c>
      <c r="J10" s="3">
        <v>6</v>
      </c>
      <c r="K10" s="3">
        <v>1</v>
      </c>
      <c r="L10" s="3">
        <v>1</v>
      </c>
      <c r="M10" s="3">
        <v>0</v>
      </c>
      <c r="N10" s="3">
        <v>2</v>
      </c>
      <c r="O10" s="3">
        <v>3</v>
      </c>
      <c r="P10" s="3">
        <v>3</v>
      </c>
      <c r="Q10" s="3">
        <v>0</v>
      </c>
      <c r="R10" s="3">
        <v>0</v>
      </c>
      <c r="S10" s="3">
        <v>1</v>
      </c>
      <c r="T10" s="3">
        <v>2</v>
      </c>
      <c r="U10" s="3">
        <v>0</v>
      </c>
      <c r="V10" s="3">
        <v>0</v>
      </c>
      <c r="W10" s="3">
        <v>0</v>
      </c>
      <c r="X10" s="3">
        <f t="shared" ref="X10:Y18" si="0">B10+D10+F10+H10+J10+L10</f>
        <v>51</v>
      </c>
      <c r="Y10" s="3">
        <f t="shared" si="0"/>
        <v>24</v>
      </c>
      <c r="Z10" s="6">
        <f t="shared" ref="Z10:Z18" si="1">SUM(X10:Y10)</f>
        <v>75</v>
      </c>
      <c r="AA10" s="3">
        <v>2</v>
      </c>
      <c r="AB10" s="3">
        <v>0</v>
      </c>
      <c r="AC10" s="3">
        <v>2</v>
      </c>
      <c r="AD10" s="3">
        <v>1</v>
      </c>
    </row>
    <row r="11" spans="1:30" s="4" customFormat="1" ht="30.75" customHeight="1">
      <c r="A11" s="5" t="s">
        <v>24</v>
      </c>
      <c r="B11" s="3">
        <v>28</v>
      </c>
      <c r="C11" s="3">
        <v>8</v>
      </c>
      <c r="D11" s="3">
        <v>5</v>
      </c>
      <c r="E11" s="3">
        <v>2</v>
      </c>
      <c r="F11" s="3">
        <v>3</v>
      </c>
      <c r="G11" s="3">
        <v>1</v>
      </c>
      <c r="H11" s="3">
        <v>10</v>
      </c>
      <c r="I11" s="3">
        <v>5</v>
      </c>
      <c r="J11" s="3">
        <v>4</v>
      </c>
      <c r="K11" s="3">
        <v>3</v>
      </c>
      <c r="L11" s="3">
        <v>0</v>
      </c>
      <c r="M11" s="3">
        <v>0</v>
      </c>
      <c r="N11" s="3">
        <v>1</v>
      </c>
      <c r="O11" s="3">
        <v>0</v>
      </c>
      <c r="P11" s="3">
        <v>1</v>
      </c>
      <c r="Q11" s="3">
        <v>1</v>
      </c>
      <c r="R11" s="3">
        <v>0</v>
      </c>
      <c r="S11" s="3">
        <v>0</v>
      </c>
      <c r="T11" s="3">
        <v>2</v>
      </c>
      <c r="U11" s="3">
        <v>0</v>
      </c>
      <c r="V11" s="3">
        <v>1</v>
      </c>
      <c r="W11" s="3">
        <v>0</v>
      </c>
      <c r="X11" s="3">
        <f t="shared" si="0"/>
        <v>50</v>
      </c>
      <c r="Y11" s="3">
        <f t="shared" si="0"/>
        <v>19</v>
      </c>
      <c r="Z11" s="6">
        <f t="shared" si="1"/>
        <v>69</v>
      </c>
      <c r="AA11" s="3">
        <v>2</v>
      </c>
      <c r="AB11" s="3">
        <v>0</v>
      </c>
      <c r="AC11" s="3">
        <v>3</v>
      </c>
      <c r="AD11" s="3">
        <v>0</v>
      </c>
    </row>
    <row r="12" spans="1:30" s="4" customFormat="1" ht="30.75" customHeight="1">
      <c r="A12" s="5" t="s">
        <v>25</v>
      </c>
      <c r="B12" s="3">
        <v>29</v>
      </c>
      <c r="C12" s="3">
        <v>13</v>
      </c>
      <c r="D12" s="3">
        <v>6</v>
      </c>
      <c r="E12" s="3">
        <v>2</v>
      </c>
      <c r="F12" s="3">
        <v>2</v>
      </c>
      <c r="G12" s="3">
        <v>2</v>
      </c>
      <c r="H12" s="3">
        <v>6</v>
      </c>
      <c r="I12" s="3">
        <v>5</v>
      </c>
      <c r="J12" s="3">
        <v>4</v>
      </c>
      <c r="K12" s="3">
        <v>3</v>
      </c>
      <c r="L12" s="3">
        <v>1</v>
      </c>
      <c r="M12" s="3">
        <v>1</v>
      </c>
      <c r="N12" s="3">
        <v>1</v>
      </c>
      <c r="O12" s="3">
        <v>3</v>
      </c>
      <c r="P12" s="3">
        <v>0</v>
      </c>
      <c r="Q12" s="3">
        <v>3</v>
      </c>
      <c r="R12" s="3">
        <v>2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f t="shared" si="0"/>
        <v>48</v>
      </c>
      <c r="Y12" s="3">
        <f t="shared" si="0"/>
        <v>26</v>
      </c>
      <c r="Z12" s="6">
        <f t="shared" si="1"/>
        <v>74</v>
      </c>
      <c r="AA12" s="3">
        <v>2</v>
      </c>
      <c r="AB12" s="3">
        <v>0</v>
      </c>
      <c r="AC12" s="3">
        <v>3</v>
      </c>
      <c r="AD12" s="3">
        <v>0</v>
      </c>
    </row>
    <row r="13" spans="1:30" s="4" customFormat="1" ht="30.75" customHeight="1">
      <c r="A13" s="5" t="s">
        <v>26</v>
      </c>
      <c r="B13" s="3">
        <v>25</v>
      </c>
      <c r="C13" s="3">
        <v>15</v>
      </c>
      <c r="D13" s="3">
        <v>5</v>
      </c>
      <c r="E13" s="3">
        <v>3</v>
      </c>
      <c r="F13" s="3">
        <v>3</v>
      </c>
      <c r="G13" s="3">
        <v>1</v>
      </c>
      <c r="H13" s="3">
        <v>10</v>
      </c>
      <c r="I13" s="3">
        <v>3</v>
      </c>
      <c r="J13" s="3">
        <v>4</v>
      </c>
      <c r="K13" s="3">
        <v>4</v>
      </c>
      <c r="L13" s="3">
        <v>0</v>
      </c>
      <c r="M13" s="3">
        <v>0</v>
      </c>
      <c r="N13" s="3">
        <v>2</v>
      </c>
      <c r="O13" s="3">
        <v>2</v>
      </c>
      <c r="P13" s="3">
        <v>2</v>
      </c>
      <c r="Q13" s="3">
        <v>1</v>
      </c>
      <c r="R13" s="3">
        <v>0</v>
      </c>
      <c r="S13" s="3">
        <v>2</v>
      </c>
      <c r="T13" s="3">
        <v>1</v>
      </c>
      <c r="U13" s="3">
        <v>0</v>
      </c>
      <c r="V13" s="3">
        <v>0</v>
      </c>
      <c r="W13" s="3">
        <v>0</v>
      </c>
      <c r="X13" s="3">
        <f t="shared" si="0"/>
        <v>47</v>
      </c>
      <c r="Y13" s="3">
        <f t="shared" si="0"/>
        <v>26</v>
      </c>
      <c r="Z13" s="6">
        <f t="shared" si="1"/>
        <v>73</v>
      </c>
      <c r="AA13" s="3">
        <v>1</v>
      </c>
      <c r="AB13" s="3">
        <v>0</v>
      </c>
      <c r="AC13" s="3">
        <v>2</v>
      </c>
      <c r="AD13" s="3">
        <v>1</v>
      </c>
    </row>
    <row r="14" spans="1:30" s="4" customFormat="1" ht="30.75" customHeight="1">
      <c r="A14" s="5" t="s">
        <v>27</v>
      </c>
      <c r="B14" s="3">
        <v>11</v>
      </c>
      <c r="C14" s="3">
        <v>5</v>
      </c>
      <c r="D14" s="3">
        <v>2</v>
      </c>
      <c r="E14" s="3">
        <v>1</v>
      </c>
      <c r="F14" s="3">
        <v>2</v>
      </c>
      <c r="G14" s="3">
        <v>0</v>
      </c>
      <c r="H14" s="3">
        <v>5</v>
      </c>
      <c r="I14" s="3">
        <v>2</v>
      </c>
      <c r="J14" s="3">
        <v>2</v>
      </c>
      <c r="K14" s="3">
        <v>2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f t="shared" si="0"/>
        <v>23</v>
      </c>
      <c r="Y14" s="3">
        <f t="shared" si="0"/>
        <v>10</v>
      </c>
      <c r="Z14" s="6">
        <f t="shared" si="1"/>
        <v>33</v>
      </c>
      <c r="AA14" s="3">
        <v>1</v>
      </c>
      <c r="AB14" s="3">
        <v>0</v>
      </c>
      <c r="AC14" s="3">
        <v>1</v>
      </c>
      <c r="AD14" s="3">
        <v>1</v>
      </c>
    </row>
    <row r="15" spans="1:30" s="4" customFormat="1" ht="30.75" customHeight="1">
      <c r="A15" s="5" t="s">
        <v>28</v>
      </c>
      <c r="B15" s="3">
        <v>50</v>
      </c>
      <c r="C15" s="3">
        <v>21</v>
      </c>
      <c r="D15" s="3">
        <v>11</v>
      </c>
      <c r="E15" s="3">
        <v>5</v>
      </c>
      <c r="F15" s="3">
        <v>6</v>
      </c>
      <c r="G15" s="3">
        <v>3</v>
      </c>
      <c r="H15" s="3">
        <v>26</v>
      </c>
      <c r="I15" s="3">
        <v>6</v>
      </c>
      <c r="J15" s="3">
        <v>12</v>
      </c>
      <c r="K15" s="3">
        <v>5</v>
      </c>
      <c r="L15" s="3">
        <v>1</v>
      </c>
      <c r="M15" s="3">
        <v>1</v>
      </c>
      <c r="N15" s="3">
        <v>7</v>
      </c>
      <c r="O15" s="3">
        <v>1</v>
      </c>
      <c r="P15" s="3">
        <v>3</v>
      </c>
      <c r="Q15" s="3">
        <v>3</v>
      </c>
      <c r="R15" s="3">
        <v>2</v>
      </c>
      <c r="S15" s="3">
        <v>1</v>
      </c>
      <c r="T15" s="3">
        <v>2</v>
      </c>
      <c r="U15" s="3">
        <v>0</v>
      </c>
      <c r="V15" s="3">
        <v>1</v>
      </c>
      <c r="W15" s="3">
        <v>1</v>
      </c>
      <c r="X15" s="3">
        <f t="shared" si="0"/>
        <v>106</v>
      </c>
      <c r="Y15" s="3">
        <f t="shared" si="0"/>
        <v>41</v>
      </c>
      <c r="Z15" s="6">
        <f t="shared" si="1"/>
        <v>147</v>
      </c>
      <c r="AA15" s="3">
        <v>2</v>
      </c>
      <c r="AB15" s="3">
        <v>0</v>
      </c>
      <c r="AC15" s="3">
        <v>6</v>
      </c>
      <c r="AD15" s="3">
        <v>0</v>
      </c>
    </row>
    <row r="16" spans="1:30" s="4" customFormat="1" ht="30.75" customHeight="1">
      <c r="A16" s="5" t="s">
        <v>29</v>
      </c>
      <c r="B16" s="3">
        <v>22</v>
      </c>
      <c r="C16" s="3">
        <v>8</v>
      </c>
      <c r="D16" s="3">
        <v>6</v>
      </c>
      <c r="E16" s="3">
        <v>3</v>
      </c>
      <c r="F16" s="3">
        <v>3</v>
      </c>
      <c r="G16" s="3">
        <v>2</v>
      </c>
      <c r="H16" s="3">
        <v>9</v>
      </c>
      <c r="I16" s="3">
        <v>3</v>
      </c>
      <c r="J16" s="3">
        <v>5</v>
      </c>
      <c r="K16" s="3">
        <v>2</v>
      </c>
      <c r="L16" s="3">
        <v>1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f t="shared" si="0"/>
        <v>46</v>
      </c>
      <c r="Y16" s="3">
        <f t="shared" si="0"/>
        <v>18</v>
      </c>
      <c r="Z16" s="6">
        <f t="shared" si="1"/>
        <v>64</v>
      </c>
      <c r="AA16" s="3">
        <v>2</v>
      </c>
      <c r="AB16" s="3">
        <v>0</v>
      </c>
      <c r="AC16" s="3">
        <v>3</v>
      </c>
      <c r="AD16" s="3">
        <v>0</v>
      </c>
    </row>
    <row r="17" spans="1:30" s="4" customFormat="1" ht="30.75" customHeight="1">
      <c r="A17" s="5" t="s">
        <v>30</v>
      </c>
      <c r="B17" s="3">
        <v>24</v>
      </c>
      <c r="C17" s="3">
        <v>10</v>
      </c>
      <c r="D17" s="3">
        <v>5</v>
      </c>
      <c r="E17" s="3">
        <v>2</v>
      </c>
      <c r="F17" s="3">
        <v>3</v>
      </c>
      <c r="G17" s="3">
        <v>1</v>
      </c>
      <c r="H17" s="3">
        <v>10</v>
      </c>
      <c r="I17" s="3">
        <v>3</v>
      </c>
      <c r="J17" s="3">
        <v>4</v>
      </c>
      <c r="K17" s="3">
        <v>4</v>
      </c>
      <c r="L17" s="3">
        <v>1</v>
      </c>
      <c r="M17" s="3">
        <v>0</v>
      </c>
      <c r="N17" s="3">
        <v>1</v>
      </c>
      <c r="O17" s="3">
        <v>0</v>
      </c>
      <c r="P17" s="3">
        <v>2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f t="shared" si="0"/>
        <v>47</v>
      </c>
      <c r="Y17" s="3">
        <f t="shared" si="0"/>
        <v>20</v>
      </c>
      <c r="Z17" s="6">
        <f t="shared" si="1"/>
        <v>67</v>
      </c>
      <c r="AA17" s="3">
        <v>2</v>
      </c>
      <c r="AB17" s="3">
        <v>0</v>
      </c>
      <c r="AC17" s="3">
        <v>3</v>
      </c>
      <c r="AD17" s="3">
        <v>0</v>
      </c>
    </row>
    <row r="18" spans="1:30" s="4" customFormat="1" ht="30.75" customHeight="1">
      <c r="A18" s="5" t="s">
        <v>31</v>
      </c>
      <c r="B18" s="3">
        <v>16</v>
      </c>
      <c r="C18" s="3">
        <v>6</v>
      </c>
      <c r="D18" s="3">
        <v>5</v>
      </c>
      <c r="E18" s="3">
        <v>3</v>
      </c>
      <c r="F18" s="3">
        <v>3</v>
      </c>
      <c r="G18" s="3">
        <v>1</v>
      </c>
      <c r="H18" s="3">
        <v>11</v>
      </c>
      <c r="I18" s="3">
        <v>5</v>
      </c>
      <c r="J18" s="3">
        <v>5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 t="shared" si="0"/>
        <v>40</v>
      </c>
      <c r="Y18" s="3">
        <f t="shared" si="0"/>
        <v>18</v>
      </c>
      <c r="Z18" s="6">
        <f t="shared" si="1"/>
        <v>58</v>
      </c>
      <c r="AA18" s="3">
        <v>1</v>
      </c>
      <c r="AB18" s="3">
        <v>0</v>
      </c>
      <c r="AC18" s="3">
        <v>1</v>
      </c>
      <c r="AD18" s="3">
        <v>0</v>
      </c>
    </row>
    <row r="19" spans="1:30" s="4" customFormat="1" ht="30.75" customHeight="1">
      <c r="A19" s="5" t="s">
        <v>21</v>
      </c>
      <c r="B19" s="3">
        <f>SUM(B9:B18)</f>
        <v>255</v>
      </c>
      <c r="C19" s="3">
        <f t="shared" ref="C19:AD19" si="2">SUM(C9:C18)</f>
        <v>112</v>
      </c>
      <c r="D19" s="3">
        <f t="shared" si="2"/>
        <v>55</v>
      </c>
      <c r="E19" s="3">
        <f t="shared" si="2"/>
        <v>28</v>
      </c>
      <c r="F19" s="3">
        <f t="shared" si="2"/>
        <v>30</v>
      </c>
      <c r="G19" s="3">
        <f t="shared" si="2"/>
        <v>15</v>
      </c>
      <c r="H19" s="3">
        <f t="shared" si="2"/>
        <v>106</v>
      </c>
      <c r="I19" s="3">
        <f t="shared" si="2"/>
        <v>40</v>
      </c>
      <c r="J19" s="3">
        <f t="shared" si="2"/>
        <v>51</v>
      </c>
      <c r="K19" s="3">
        <f t="shared" si="2"/>
        <v>31</v>
      </c>
      <c r="L19" s="3">
        <f t="shared" si="2"/>
        <v>6</v>
      </c>
      <c r="M19" s="3">
        <f t="shared" si="2"/>
        <v>2</v>
      </c>
      <c r="N19" s="3">
        <f t="shared" si="2"/>
        <v>14</v>
      </c>
      <c r="O19" s="3">
        <f t="shared" si="2"/>
        <v>9</v>
      </c>
      <c r="P19" s="3">
        <f t="shared" si="2"/>
        <v>12</v>
      </c>
      <c r="Q19" s="3">
        <f t="shared" si="2"/>
        <v>10</v>
      </c>
      <c r="R19" s="3">
        <f t="shared" si="2"/>
        <v>5</v>
      </c>
      <c r="S19" s="3">
        <f t="shared" si="2"/>
        <v>4</v>
      </c>
      <c r="T19" s="3">
        <f t="shared" si="2"/>
        <v>9</v>
      </c>
      <c r="U19" s="3">
        <f t="shared" si="2"/>
        <v>0</v>
      </c>
      <c r="V19" s="3">
        <f t="shared" si="2"/>
        <v>6</v>
      </c>
      <c r="W19" s="3">
        <f t="shared" si="2"/>
        <v>3</v>
      </c>
      <c r="X19" s="3">
        <f t="shared" si="2"/>
        <v>503</v>
      </c>
      <c r="Y19" s="3">
        <f t="shared" si="2"/>
        <v>228</v>
      </c>
      <c r="Z19" s="6">
        <f t="shared" si="2"/>
        <v>731</v>
      </c>
      <c r="AA19" s="3">
        <f t="shared" si="2"/>
        <v>17</v>
      </c>
      <c r="AB19" s="3">
        <f t="shared" si="2"/>
        <v>0</v>
      </c>
      <c r="AC19" s="3">
        <f>SUM(AC9:AC18)</f>
        <v>26</v>
      </c>
      <c r="AD19" s="3">
        <f t="shared" si="2"/>
        <v>4</v>
      </c>
    </row>
    <row r="20" spans="1:30" s="7" customFormat="1" ht="30.75" customHeight="1">
      <c r="B20" s="11">
        <f>B19+C19</f>
        <v>367</v>
      </c>
      <c r="C20" s="11"/>
      <c r="D20" s="11">
        <f>D19+E19</f>
        <v>83</v>
      </c>
      <c r="E20" s="11"/>
      <c r="F20" s="11">
        <f>F19+G19</f>
        <v>45</v>
      </c>
      <c r="G20" s="11"/>
      <c r="H20" s="11">
        <f>H19+I19</f>
        <v>146</v>
      </c>
      <c r="I20" s="11"/>
      <c r="J20" s="11">
        <f>J19+K19</f>
        <v>82</v>
      </c>
      <c r="K20" s="11"/>
      <c r="L20" s="11">
        <f>L19+M19</f>
        <v>8</v>
      </c>
      <c r="M20" s="11"/>
      <c r="N20" s="11">
        <f>N19+O19</f>
        <v>23</v>
      </c>
      <c r="O20" s="11"/>
      <c r="P20" s="11">
        <f>P19+Q19</f>
        <v>22</v>
      </c>
      <c r="Q20" s="11"/>
      <c r="R20" s="11">
        <f>R19+S19</f>
        <v>9</v>
      </c>
      <c r="S20" s="11"/>
      <c r="T20" s="11">
        <f>T19+U19</f>
        <v>9</v>
      </c>
      <c r="U20" s="11"/>
      <c r="V20" s="11">
        <f>V19+W19</f>
        <v>9</v>
      </c>
      <c r="W20" s="11"/>
      <c r="X20" s="11">
        <f>X19+Y19</f>
        <v>731</v>
      </c>
      <c r="Y20" s="11"/>
      <c r="Z20" s="6"/>
      <c r="AA20" s="11">
        <f>AA19+AB19</f>
        <v>17</v>
      </c>
      <c r="AB20" s="11"/>
      <c r="AC20" s="11">
        <f>AC19+AD19</f>
        <v>30</v>
      </c>
      <c r="AD20" s="11"/>
    </row>
  </sheetData>
  <mergeCells count="31">
    <mergeCell ref="A1:AD1"/>
    <mergeCell ref="A3:AD3"/>
    <mergeCell ref="A5:AD5"/>
    <mergeCell ref="B7:C7"/>
    <mergeCell ref="D7:E7"/>
    <mergeCell ref="F7:G7"/>
    <mergeCell ref="H7:I7"/>
    <mergeCell ref="J7:K7"/>
    <mergeCell ref="L7:M7"/>
    <mergeCell ref="N7:O7"/>
    <mergeCell ref="AC7:AD7"/>
    <mergeCell ref="T7:U7"/>
    <mergeCell ref="V7:W7"/>
    <mergeCell ref="X7:Z7"/>
    <mergeCell ref="AA7:AB7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7:Q7"/>
    <mergeCell ref="R7:S7"/>
    <mergeCell ref="T20:U20"/>
    <mergeCell ref="V20:W20"/>
    <mergeCell ref="X20:Y20"/>
    <mergeCell ref="AA20:AB20"/>
    <mergeCell ref="AC20:AD20"/>
  </mergeCells>
  <pageMargins left="0.59" right="0.49" top="0.75" bottom="0.3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topLeftCell="A10" workbookViewId="0">
      <selection activeCell="AA14" sqref="AA14"/>
    </sheetView>
  </sheetViews>
  <sheetFormatPr defaultRowHeight="15"/>
  <cols>
    <col min="1" max="1" width="15.5703125" style="1" bestFit="1" customWidth="1"/>
    <col min="2" max="9" width="4" style="1" customWidth="1"/>
    <col min="10" max="11" width="4.5703125" style="1" customWidth="1"/>
    <col min="12" max="25" width="4" style="1" customWidth="1"/>
    <col min="26" max="26" width="5.42578125" style="2" bestFit="1" customWidth="1"/>
    <col min="27" max="30" width="4" style="1" customWidth="1"/>
    <col min="31" max="16384" width="9.140625" style="1"/>
  </cols>
  <sheetData>
    <row r="1" spans="1:30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.75" customHeight="1"/>
    <row r="3" spans="1:30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7.5" customHeight="1"/>
    <row r="5" spans="1:30" ht="18.7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7" spans="1:30" s="4" customFormat="1" ht="30.75" customHeight="1">
      <c r="A7" s="3" t="s">
        <v>3</v>
      </c>
      <c r="B7" s="12" t="s">
        <v>4</v>
      </c>
      <c r="C7" s="12"/>
      <c r="D7" s="12" t="s">
        <v>5</v>
      </c>
      <c r="E7" s="12"/>
      <c r="F7" s="12" t="s">
        <v>6</v>
      </c>
      <c r="G7" s="12"/>
      <c r="H7" s="12" t="s">
        <v>7</v>
      </c>
      <c r="I7" s="12"/>
      <c r="J7" s="12" t="s">
        <v>8</v>
      </c>
      <c r="K7" s="12"/>
      <c r="L7" s="12" t="s">
        <v>9</v>
      </c>
      <c r="M7" s="12"/>
      <c r="N7" s="12" t="s">
        <v>10</v>
      </c>
      <c r="O7" s="12"/>
      <c r="P7" s="12" t="s">
        <v>11</v>
      </c>
      <c r="Q7" s="12"/>
      <c r="R7" s="12" t="s">
        <v>12</v>
      </c>
      <c r="S7" s="12"/>
      <c r="T7" s="12" t="s">
        <v>13</v>
      </c>
      <c r="U7" s="12"/>
      <c r="V7" s="12" t="s">
        <v>33</v>
      </c>
      <c r="W7" s="12"/>
      <c r="X7" s="16" t="s">
        <v>15</v>
      </c>
      <c r="Y7" s="16"/>
      <c r="Z7" s="16"/>
      <c r="AA7" s="12" t="s">
        <v>16</v>
      </c>
      <c r="AB7" s="12"/>
      <c r="AC7" s="12" t="s">
        <v>17</v>
      </c>
      <c r="AD7" s="12"/>
    </row>
    <row r="8" spans="1:30" s="4" customFormat="1" ht="30.75" customHeight="1">
      <c r="A8" s="3" t="s">
        <v>18</v>
      </c>
      <c r="B8" s="3" t="s">
        <v>19</v>
      </c>
      <c r="C8" s="3" t="s">
        <v>20</v>
      </c>
      <c r="D8" s="3" t="s">
        <v>19</v>
      </c>
      <c r="E8" s="3" t="s">
        <v>20</v>
      </c>
      <c r="F8" s="3" t="s">
        <v>19</v>
      </c>
      <c r="G8" s="3" t="s">
        <v>20</v>
      </c>
      <c r="H8" s="3" t="s">
        <v>19</v>
      </c>
      <c r="I8" s="3" t="s">
        <v>20</v>
      </c>
      <c r="J8" s="3" t="s">
        <v>19</v>
      </c>
      <c r="K8" s="3" t="s">
        <v>20</v>
      </c>
      <c r="L8" s="3" t="s">
        <v>19</v>
      </c>
      <c r="M8" s="3" t="s">
        <v>20</v>
      </c>
      <c r="N8" s="3" t="s">
        <v>19</v>
      </c>
      <c r="O8" s="3" t="s">
        <v>20</v>
      </c>
      <c r="P8" s="3" t="s">
        <v>19</v>
      </c>
      <c r="Q8" s="3" t="s">
        <v>20</v>
      </c>
      <c r="R8" s="3" t="s">
        <v>19</v>
      </c>
      <c r="S8" s="3" t="s">
        <v>20</v>
      </c>
      <c r="T8" s="3" t="s">
        <v>19</v>
      </c>
      <c r="U8" s="3" t="s">
        <v>20</v>
      </c>
      <c r="V8" s="3" t="s">
        <v>19</v>
      </c>
      <c r="W8" s="3" t="s">
        <v>20</v>
      </c>
      <c r="X8" s="3" t="s">
        <v>19</v>
      </c>
      <c r="Y8" s="3" t="s">
        <v>20</v>
      </c>
      <c r="Z8" s="3" t="s">
        <v>21</v>
      </c>
      <c r="AA8" s="3" t="s">
        <v>19</v>
      </c>
      <c r="AB8" s="3" t="s">
        <v>20</v>
      </c>
      <c r="AC8" s="3" t="s">
        <v>19</v>
      </c>
      <c r="AD8" s="3" t="s">
        <v>20</v>
      </c>
    </row>
    <row r="9" spans="1:30" s="4" customFormat="1" ht="30.75" customHeight="1">
      <c r="A9" s="5" t="s">
        <v>22</v>
      </c>
      <c r="B9" s="3">
        <v>40</v>
      </c>
      <c r="C9" s="3">
        <v>7</v>
      </c>
      <c r="D9" s="3">
        <v>5</v>
      </c>
      <c r="E9" s="3">
        <v>2</v>
      </c>
      <c r="F9" s="3">
        <v>3</v>
      </c>
      <c r="G9" s="3">
        <v>2</v>
      </c>
      <c r="H9" s="3">
        <v>10</v>
      </c>
      <c r="I9" s="3">
        <v>5</v>
      </c>
      <c r="J9" s="3">
        <v>4</v>
      </c>
      <c r="K9" s="3">
        <v>5</v>
      </c>
      <c r="L9" s="3">
        <v>2</v>
      </c>
      <c r="M9" s="3">
        <v>0</v>
      </c>
      <c r="N9" s="3">
        <v>2</v>
      </c>
      <c r="O9" s="3">
        <v>0</v>
      </c>
      <c r="P9" s="3">
        <v>2</v>
      </c>
      <c r="Q9" s="3">
        <v>1</v>
      </c>
      <c r="R9" s="3">
        <v>0</v>
      </c>
      <c r="S9" s="3">
        <v>0</v>
      </c>
      <c r="T9" s="3">
        <v>1</v>
      </c>
      <c r="U9" s="3">
        <v>0</v>
      </c>
      <c r="V9" s="3">
        <v>6</v>
      </c>
      <c r="W9" s="3">
        <v>0</v>
      </c>
      <c r="X9" s="3">
        <f>B9+D9+F9+H9+J9+L9</f>
        <v>64</v>
      </c>
      <c r="Y9" s="3">
        <f>C9+E9+G9+I9+K9+M9</f>
        <v>21</v>
      </c>
      <c r="Z9" s="6">
        <f>SUM(X9:Y9)</f>
        <v>85</v>
      </c>
      <c r="AA9" s="3">
        <v>1</v>
      </c>
      <c r="AB9" s="3">
        <v>0</v>
      </c>
      <c r="AC9" s="3">
        <v>0</v>
      </c>
      <c r="AD9" s="3">
        <v>2</v>
      </c>
    </row>
    <row r="10" spans="1:30" s="4" customFormat="1" ht="30.75" customHeight="1">
      <c r="A10" s="5" t="s">
        <v>23</v>
      </c>
      <c r="B10" s="3">
        <v>38</v>
      </c>
      <c r="C10" s="3">
        <v>15</v>
      </c>
      <c r="D10" s="3">
        <v>2</v>
      </c>
      <c r="E10" s="3">
        <v>3</v>
      </c>
      <c r="F10" s="3">
        <v>1</v>
      </c>
      <c r="G10" s="3">
        <v>2</v>
      </c>
      <c r="H10" s="3">
        <v>6</v>
      </c>
      <c r="I10" s="3">
        <v>6</v>
      </c>
      <c r="J10" s="3">
        <v>5</v>
      </c>
      <c r="K10" s="3">
        <v>3</v>
      </c>
      <c r="L10" s="3">
        <v>1</v>
      </c>
      <c r="M10" s="3">
        <v>1</v>
      </c>
      <c r="N10" s="3">
        <v>4</v>
      </c>
      <c r="O10" s="3">
        <v>2</v>
      </c>
      <c r="P10" s="3">
        <v>2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f t="shared" ref="X10:Y18" si="0">B10+D10+F10+H10+J10+L10</f>
        <v>53</v>
      </c>
      <c r="Y10" s="3">
        <f t="shared" si="0"/>
        <v>30</v>
      </c>
      <c r="Z10" s="6">
        <f t="shared" ref="Z10:Z18" si="1">SUM(X10:Y10)</f>
        <v>83</v>
      </c>
      <c r="AA10" s="3">
        <v>1</v>
      </c>
      <c r="AB10" s="3">
        <v>1</v>
      </c>
      <c r="AC10" s="3">
        <v>2</v>
      </c>
      <c r="AD10" s="3">
        <v>0</v>
      </c>
    </row>
    <row r="11" spans="1:30" s="4" customFormat="1" ht="30.75" customHeight="1">
      <c r="A11" s="5" t="s">
        <v>24</v>
      </c>
      <c r="B11" s="3">
        <v>36</v>
      </c>
      <c r="C11" s="3">
        <v>13</v>
      </c>
      <c r="D11" s="3">
        <v>4</v>
      </c>
      <c r="E11" s="3">
        <v>2</v>
      </c>
      <c r="F11" s="3">
        <v>1</v>
      </c>
      <c r="G11" s="3">
        <v>1</v>
      </c>
      <c r="H11" s="3">
        <v>6</v>
      </c>
      <c r="I11" s="3">
        <v>5</v>
      </c>
      <c r="J11" s="3">
        <v>8</v>
      </c>
      <c r="K11" s="3">
        <v>4</v>
      </c>
      <c r="L11" s="3">
        <v>1</v>
      </c>
      <c r="M11" s="3">
        <v>0</v>
      </c>
      <c r="N11" s="3">
        <v>6</v>
      </c>
      <c r="O11" s="3">
        <v>0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f t="shared" si="0"/>
        <v>56</v>
      </c>
      <c r="Y11" s="3">
        <f t="shared" si="0"/>
        <v>25</v>
      </c>
      <c r="Z11" s="6">
        <f t="shared" si="1"/>
        <v>81</v>
      </c>
      <c r="AA11" s="3">
        <v>1</v>
      </c>
      <c r="AB11" s="3">
        <v>0</v>
      </c>
      <c r="AC11" s="3">
        <v>1</v>
      </c>
      <c r="AD11" s="3">
        <v>0</v>
      </c>
    </row>
    <row r="12" spans="1:30" s="4" customFormat="1" ht="30.75" customHeight="1">
      <c r="A12" s="5" t="s">
        <v>25</v>
      </c>
      <c r="B12" s="3">
        <v>36</v>
      </c>
      <c r="C12" s="3">
        <v>14</v>
      </c>
      <c r="D12" s="3">
        <v>4</v>
      </c>
      <c r="E12" s="3">
        <v>2</v>
      </c>
      <c r="F12" s="3">
        <v>3</v>
      </c>
      <c r="G12" s="3">
        <v>1</v>
      </c>
      <c r="H12" s="3">
        <v>9</v>
      </c>
      <c r="I12" s="3">
        <v>7</v>
      </c>
      <c r="J12" s="3">
        <v>5</v>
      </c>
      <c r="K12" s="3">
        <v>3</v>
      </c>
      <c r="L12" s="3">
        <v>1</v>
      </c>
      <c r="M12" s="3">
        <v>0</v>
      </c>
      <c r="N12" s="3">
        <v>4</v>
      </c>
      <c r="O12" s="3">
        <v>1</v>
      </c>
      <c r="P12" s="3">
        <v>1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3</v>
      </c>
      <c r="W12" s="3">
        <v>0</v>
      </c>
      <c r="X12" s="3">
        <f t="shared" si="0"/>
        <v>58</v>
      </c>
      <c r="Y12" s="3">
        <f t="shared" si="0"/>
        <v>27</v>
      </c>
      <c r="Z12" s="6">
        <f t="shared" si="1"/>
        <v>85</v>
      </c>
      <c r="AA12" s="3">
        <v>1</v>
      </c>
      <c r="AB12" s="3">
        <v>0</v>
      </c>
      <c r="AC12" s="3">
        <v>1</v>
      </c>
      <c r="AD12" s="3">
        <v>0</v>
      </c>
    </row>
    <row r="13" spans="1:30" s="4" customFormat="1" ht="30.75" customHeight="1">
      <c r="A13" s="5" t="s">
        <v>26</v>
      </c>
      <c r="B13" s="3">
        <v>28</v>
      </c>
      <c r="C13" s="3">
        <v>19</v>
      </c>
      <c r="D13" s="3">
        <v>5</v>
      </c>
      <c r="E13" s="3">
        <v>4</v>
      </c>
      <c r="F13" s="3">
        <v>3</v>
      </c>
      <c r="G13" s="3">
        <v>3</v>
      </c>
      <c r="H13" s="3">
        <v>7</v>
      </c>
      <c r="I13" s="3">
        <v>5</v>
      </c>
      <c r="J13" s="3">
        <v>5</v>
      </c>
      <c r="K13" s="3">
        <v>1</v>
      </c>
      <c r="L13" s="3">
        <v>2</v>
      </c>
      <c r="M13" s="3">
        <v>0</v>
      </c>
      <c r="N13" s="3">
        <v>3</v>
      </c>
      <c r="O13" s="3">
        <v>2</v>
      </c>
      <c r="P13" s="3">
        <v>2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 t="shared" si="0"/>
        <v>50</v>
      </c>
      <c r="Y13" s="3">
        <f t="shared" si="0"/>
        <v>32</v>
      </c>
      <c r="Z13" s="6">
        <f t="shared" si="1"/>
        <v>82</v>
      </c>
      <c r="AA13" s="3">
        <v>2</v>
      </c>
      <c r="AB13" s="3">
        <v>0</v>
      </c>
      <c r="AC13" s="3">
        <v>2</v>
      </c>
      <c r="AD13" s="3">
        <v>0</v>
      </c>
    </row>
    <row r="14" spans="1:30" s="4" customFormat="1" ht="30.75" customHeight="1">
      <c r="A14" s="5" t="s">
        <v>27</v>
      </c>
      <c r="B14" s="3">
        <v>15</v>
      </c>
      <c r="C14" s="3">
        <v>6</v>
      </c>
      <c r="D14" s="3">
        <v>2</v>
      </c>
      <c r="E14" s="3">
        <v>2</v>
      </c>
      <c r="F14" s="3">
        <v>2</v>
      </c>
      <c r="G14" s="3">
        <v>0</v>
      </c>
      <c r="H14" s="3">
        <v>6</v>
      </c>
      <c r="I14" s="3">
        <v>4</v>
      </c>
      <c r="J14" s="3">
        <v>2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f t="shared" si="0"/>
        <v>27</v>
      </c>
      <c r="Y14" s="3">
        <f t="shared" si="0"/>
        <v>14</v>
      </c>
      <c r="Z14" s="6">
        <f t="shared" si="1"/>
        <v>41</v>
      </c>
      <c r="AA14" s="3">
        <v>0</v>
      </c>
      <c r="AB14" s="3">
        <v>1</v>
      </c>
      <c r="AC14" s="3">
        <v>0</v>
      </c>
      <c r="AD14" s="3">
        <v>0</v>
      </c>
    </row>
    <row r="15" spans="1:30" s="4" customFormat="1" ht="30.75" customHeight="1">
      <c r="A15" s="5" t="s">
        <v>28</v>
      </c>
      <c r="B15" s="3">
        <v>80</v>
      </c>
      <c r="C15" s="3">
        <v>15</v>
      </c>
      <c r="D15" s="3">
        <v>8</v>
      </c>
      <c r="E15" s="3">
        <v>4</v>
      </c>
      <c r="F15" s="3">
        <v>5</v>
      </c>
      <c r="G15" s="3">
        <v>4</v>
      </c>
      <c r="H15" s="3">
        <v>23</v>
      </c>
      <c r="I15" s="3">
        <v>10</v>
      </c>
      <c r="J15" s="3">
        <v>10</v>
      </c>
      <c r="K15" s="3">
        <v>4</v>
      </c>
      <c r="L15" s="3">
        <v>1</v>
      </c>
      <c r="M15" s="3">
        <v>1</v>
      </c>
      <c r="N15" s="3">
        <v>11</v>
      </c>
      <c r="O15" s="3">
        <v>0</v>
      </c>
      <c r="P15" s="3">
        <v>6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f t="shared" si="0"/>
        <v>127</v>
      </c>
      <c r="Y15" s="3">
        <f t="shared" si="0"/>
        <v>38</v>
      </c>
      <c r="Z15" s="6">
        <f t="shared" si="1"/>
        <v>165</v>
      </c>
      <c r="AA15" s="3">
        <v>2</v>
      </c>
      <c r="AB15" s="3">
        <v>0</v>
      </c>
      <c r="AC15" s="3">
        <v>3</v>
      </c>
      <c r="AD15" s="3">
        <v>0</v>
      </c>
    </row>
    <row r="16" spans="1:30" s="4" customFormat="1" ht="30.75" customHeight="1">
      <c r="A16" s="5" t="s">
        <v>29</v>
      </c>
      <c r="B16" s="3">
        <v>20</v>
      </c>
      <c r="C16" s="3">
        <v>9</v>
      </c>
      <c r="D16" s="3">
        <v>8</v>
      </c>
      <c r="E16" s="3">
        <v>3</v>
      </c>
      <c r="F16" s="3">
        <v>4</v>
      </c>
      <c r="G16" s="3">
        <v>0</v>
      </c>
      <c r="H16" s="3">
        <v>12</v>
      </c>
      <c r="I16" s="3">
        <v>10</v>
      </c>
      <c r="J16" s="3">
        <v>7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f t="shared" si="0"/>
        <v>51</v>
      </c>
      <c r="Y16" s="3">
        <f t="shared" si="0"/>
        <v>23</v>
      </c>
      <c r="Z16" s="6">
        <f t="shared" si="1"/>
        <v>74</v>
      </c>
      <c r="AA16" s="3">
        <v>2</v>
      </c>
      <c r="AB16" s="3">
        <v>0</v>
      </c>
      <c r="AC16" s="3">
        <v>0</v>
      </c>
      <c r="AD16" s="3">
        <v>0</v>
      </c>
    </row>
    <row r="17" spans="1:30" s="4" customFormat="1" ht="30.75" customHeight="1">
      <c r="A17" s="5" t="s">
        <v>30</v>
      </c>
      <c r="B17" s="3">
        <v>31</v>
      </c>
      <c r="C17" s="3">
        <v>12</v>
      </c>
      <c r="D17" s="3">
        <v>7</v>
      </c>
      <c r="E17" s="3">
        <v>1</v>
      </c>
      <c r="F17" s="3">
        <v>4</v>
      </c>
      <c r="G17" s="3">
        <v>1</v>
      </c>
      <c r="H17" s="3">
        <v>8</v>
      </c>
      <c r="I17" s="3">
        <v>3</v>
      </c>
      <c r="J17" s="3">
        <v>6</v>
      </c>
      <c r="K17" s="3">
        <v>4</v>
      </c>
      <c r="L17" s="3">
        <v>1</v>
      </c>
      <c r="M17" s="3">
        <v>1</v>
      </c>
      <c r="N17" s="3">
        <v>5</v>
      </c>
      <c r="O17" s="3">
        <v>0</v>
      </c>
      <c r="P17" s="3">
        <v>2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f t="shared" si="0"/>
        <v>57</v>
      </c>
      <c r="Y17" s="3">
        <f t="shared" si="0"/>
        <v>22</v>
      </c>
      <c r="Z17" s="6">
        <f t="shared" si="1"/>
        <v>79</v>
      </c>
      <c r="AA17" s="3">
        <v>2</v>
      </c>
      <c r="AB17" s="3">
        <v>0</v>
      </c>
      <c r="AC17" s="3">
        <v>1</v>
      </c>
      <c r="AD17" s="3">
        <v>0</v>
      </c>
    </row>
    <row r="18" spans="1:30" s="4" customFormat="1" ht="30.75" customHeight="1">
      <c r="A18" s="5" t="s">
        <v>31</v>
      </c>
      <c r="B18" s="3">
        <v>12</v>
      </c>
      <c r="C18" s="3">
        <v>12</v>
      </c>
      <c r="D18" s="3">
        <v>3</v>
      </c>
      <c r="E18" s="3">
        <v>0</v>
      </c>
      <c r="F18" s="3">
        <v>1</v>
      </c>
      <c r="G18" s="3">
        <v>0</v>
      </c>
      <c r="H18" s="3">
        <v>9</v>
      </c>
      <c r="I18" s="3">
        <v>7</v>
      </c>
      <c r="J18" s="3">
        <v>4</v>
      </c>
      <c r="K18" s="3">
        <v>1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 t="shared" si="0"/>
        <v>30</v>
      </c>
      <c r="Y18" s="3">
        <f t="shared" si="0"/>
        <v>21</v>
      </c>
      <c r="Z18" s="6">
        <f t="shared" si="1"/>
        <v>51</v>
      </c>
      <c r="AA18" s="3">
        <v>1</v>
      </c>
      <c r="AB18" s="3">
        <v>0</v>
      </c>
      <c r="AC18" s="3">
        <v>1</v>
      </c>
      <c r="AD18" s="3">
        <v>1</v>
      </c>
    </row>
    <row r="19" spans="1:30" s="4" customFormat="1" ht="30.75" customHeight="1">
      <c r="A19" s="5" t="s">
        <v>21</v>
      </c>
      <c r="B19" s="3">
        <f>SUM(B9:B18)</f>
        <v>336</v>
      </c>
      <c r="C19" s="3">
        <f t="shared" ref="C19:AD19" si="2">SUM(C9:C18)</f>
        <v>122</v>
      </c>
      <c r="D19" s="3">
        <f t="shared" si="2"/>
        <v>48</v>
      </c>
      <c r="E19" s="3">
        <f t="shared" si="2"/>
        <v>23</v>
      </c>
      <c r="F19" s="3">
        <f t="shared" si="2"/>
        <v>27</v>
      </c>
      <c r="G19" s="3">
        <f t="shared" si="2"/>
        <v>14</v>
      </c>
      <c r="H19" s="3">
        <f t="shared" si="2"/>
        <v>96</v>
      </c>
      <c r="I19" s="3">
        <f t="shared" si="2"/>
        <v>62</v>
      </c>
      <c r="J19" s="3">
        <f t="shared" si="2"/>
        <v>56</v>
      </c>
      <c r="K19" s="3">
        <f t="shared" si="2"/>
        <v>28</v>
      </c>
      <c r="L19" s="3">
        <f t="shared" si="2"/>
        <v>10</v>
      </c>
      <c r="M19" s="3">
        <f t="shared" si="2"/>
        <v>4</v>
      </c>
      <c r="N19" s="3">
        <f t="shared" si="2"/>
        <v>35</v>
      </c>
      <c r="O19" s="3">
        <f t="shared" si="2"/>
        <v>5</v>
      </c>
      <c r="P19" s="3">
        <f t="shared" si="2"/>
        <v>17</v>
      </c>
      <c r="Q19" s="3">
        <f t="shared" si="2"/>
        <v>9</v>
      </c>
      <c r="R19" s="3">
        <f t="shared" si="2"/>
        <v>0</v>
      </c>
      <c r="S19" s="3">
        <f t="shared" si="2"/>
        <v>0</v>
      </c>
      <c r="T19" s="3">
        <f t="shared" si="2"/>
        <v>2</v>
      </c>
      <c r="U19" s="3">
        <f t="shared" si="2"/>
        <v>0</v>
      </c>
      <c r="V19" s="3">
        <f t="shared" si="2"/>
        <v>9</v>
      </c>
      <c r="W19" s="3">
        <f t="shared" si="2"/>
        <v>1</v>
      </c>
      <c r="X19" s="3">
        <f t="shared" si="2"/>
        <v>573</v>
      </c>
      <c r="Y19" s="3">
        <f t="shared" si="2"/>
        <v>253</v>
      </c>
      <c r="Z19" s="6">
        <f>SUM(Z9:Z18)</f>
        <v>826</v>
      </c>
      <c r="AA19" s="3">
        <f t="shared" si="2"/>
        <v>13</v>
      </c>
      <c r="AB19" s="3">
        <f t="shared" si="2"/>
        <v>2</v>
      </c>
      <c r="AC19" s="3">
        <f t="shared" si="2"/>
        <v>11</v>
      </c>
      <c r="AD19" s="3">
        <f t="shared" si="2"/>
        <v>3</v>
      </c>
    </row>
    <row r="20" spans="1:30" s="7" customFormat="1" ht="30.75" customHeight="1">
      <c r="B20" s="11">
        <f>B19+C19</f>
        <v>458</v>
      </c>
      <c r="C20" s="11"/>
      <c r="D20" s="11">
        <f>D19+E19</f>
        <v>71</v>
      </c>
      <c r="E20" s="11"/>
      <c r="F20" s="11">
        <f>F19+G19</f>
        <v>41</v>
      </c>
      <c r="G20" s="11"/>
      <c r="H20" s="11">
        <f>H19+I19</f>
        <v>158</v>
      </c>
      <c r="I20" s="11"/>
      <c r="J20" s="11">
        <f>J19+K19</f>
        <v>84</v>
      </c>
      <c r="K20" s="11"/>
      <c r="L20" s="11">
        <f>L19+M19</f>
        <v>14</v>
      </c>
      <c r="M20" s="11"/>
      <c r="N20" s="11">
        <f>N19+O19</f>
        <v>40</v>
      </c>
      <c r="O20" s="11"/>
      <c r="P20" s="11">
        <f>P19+Q19</f>
        <v>26</v>
      </c>
      <c r="Q20" s="11"/>
      <c r="R20" s="11">
        <f>R19+S19</f>
        <v>0</v>
      </c>
      <c r="S20" s="11"/>
      <c r="T20" s="11">
        <f>T19+U19</f>
        <v>2</v>
      </c>
      <c r="U20" s="11"/>
      <c r="V20" s="11">
        <f>V19+W19</f>
        <v>10</v>
      </c>
      <c r="W20" s="11"/>
      <c r="X20" s="11">
        <f>X19+Y19</f>
        <v>826</v>
      </c>
      <c r="Y20" s="11"/>
      <c r="Z20" s="6"/>
      <c r="AA20" s="11">
        <f>AA19+AB19</f>
        <v>15</v>
      </c>
      <c r="AB20" s="11"/>
      <c r="AC20" s="11">
        <f>AC19+AD19</f>
        <v>14</v>
      </c>
      <c r="AD20" s="11"/>
    </row>
    <row r="22" spans="1:30" ht="15" customHeight="1"/>
  </sheetData>
  <mergeCells count="31">
    <mergeCell ref="A1:AD1"/>
    <mergeCell ref="A3:AD3"/>
    <mergeCell ref="A5:AD5"/>
    <mergeCell ref="B7:C7"/>
    <mergeCell ref="D7:E7"/>
    <mergeCell ref="F7:G7"/>
    <mergeCell ref="H7:I7"/>
    <mergeCell ref="J7:K7"/>
    <mergeCell ref="L7:M7"/>
    <mergeCell ref="N7:O7"/>
    <mergeCell ref="AC7:AD7"/>
    <mergeCell ref="T7:U7"/>
    <mergeCell ref="V7:W7"/>
    <mergeCell ref="X7:Z7"/>
    <mergeCell ref="AA7:AB7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7:Q7"/>
    <mergeCell ref="R7:S7"/>
    <mergeCell ref="T20:U20"/>
    <mergeCell ref="V20:W20"/>
    <mergeCell ref="X20:Y20"/>
    <mergeCell ref="AA20:AB20"/>
    <mergeCell ref="AC20:AD20"/>
  </mergeCells>
  <pageMargins left="0.56999999999999995" right="0.52" top="0.75" bottom="0.37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topLeftCell="A18" workbookViewId="0">
      <selection activeCell="M12" sqref="M12"/>
    </sheetView>
  </sheetViews>
  <sheetFormatPr defaultRowHeight="15"/>
  <cols>
    <col min="1" max="1" width="15.5703125" style="1" bestFit="1" customWidth="1"/>
    <col min="2" max="9" width="4" style="1" customWidth="1"/>
    <col min="10" max="11" width="4.5703125" style="1" customWidth="1"/>
    <col min="12" max="25" width="4" style="1" customWidth="1"/>
    <col min="26" max="26" width="5.42578125" style="2" bestFit="1" customWidth="1"/>
    <col min="27" max="30" width="4" style="1" customWidth="1"/>
    <col min="31" max="16384" width="9.140625" style="1"/>
  </cols>
  <sheetData>
    <row r="1" spans="1:30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.75" customHeight="1"/>
    <row r="3" spans="1:30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7.5" customHeight="1"/>
    <row r="5" spans="1:30" ht="18.75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7" spans="1:30" s="4" customFormat="1" ht="30.75" customHeight="1">
      <c r="A7" s="3" t="s">
        <v>3</v>
      </c>
      <c r="B7" s="12" t="s">
        <v>4</v>
      </c>
      <c r="C7" s="12"/>
      <c r="D7" s="12" t="s">
        <v>5</v>
      </c>
      <c r="E7" s="12"/>
      <c r="F7" s="12" t="s">
        <v>6</v>
      </c>
      <c r="G7" s="12"/>
      <c r="H7" s="12" t="s">
        <v>7</v>
      </c>
      <c r="I7" s="12"/>
      <c r="J7" s="12" t="s">
        <v>8</v>
      </c>
      <c r="K7" s="12"/>
      <c r="L7" s="12" t="s">
        <v>9</v>
      </c>
      <c r="M7" s="12"/>
      <c r="N7" s="12" t="s">
        <v>10</v>
      </c>
      <c r="O7" s="12"/>
      <c r="P7" s="12" t="s">
        <v>11</v>
      </c>
      <c r="Q7" s="12"/>
      <c r="R7" s="12" t="s">
        <v>12</v>
      </c>
      <c r="S7" s="12"/>
      <c r="T7" s="12" t="s">
        <v>13</v>
      </c>
      <c r="U7" s="12"/>
      <c r="V7" s="12" t="s">
        <v>33</v>
      </c>
      <c r="W7" s="12"/>
      <c r="X7" s="16" t="s">
        <v>15</v>
      </c>
      <c r="Y7" s="16"/>
      <c r="Z7" s="16"/>
      <c r="AA7" s="12" t="s">
        <v>16</v>
      </c>
      <c r="AB7" s="12"/>
      <c r="AC7" s="12" t="s">
        <v>17</v>
      </c>
      <c r="AD7" s="12"/>
    </row>
    <row r="8" spans="1:30" s="4" customFormat="1" ht="30.75" customHeight="1">
      <c r="A8" s="3" t="s">
        <v>18</v>
      </c>
      <c r="B8" s="3" t="s">
        <v>19</v>
      </c>
      <c r="C8" s="3" t="s">
        <v>20</v>
      </c>
      <c r="D8" s="3" t="s">
        <v>19</v>
      </c>
      <c r="E8" s="3" t="s">
        <v>20</v>
      </c>
      <c r="F8" s="3" t="s">
        <v>19</v>
      </c>
      <c r="G8" s="3" t="s">
        <v>20</v>
      </c>
      <c r="H8" s="3" t="s">
        <v>19</v>
      </c>
      <c r="I8" s="3" t="s">
        <v>20</v>
      </c>
      <c r="J8" s="3" t="s">
        <v>19</v>
      </c>
      <c r="K8" s="3" t="s">
        <v>20</v>
      </c>
      <c r="L8" s="3" t="s">
        <v>19</v>
      </c>
      <c r="M8" s="3" t="s">
        <v>20</v>
      </c>
      <c r="N8" s="3" t="s">
        <v>19</v>
      </c>
      <c r="O8" s="3" t="s">
        <v>20</v>
      </c>
      <c r="P8" s="3" t="s">
        <v>19</v>
      </c>
      <c r="Q8" s="3" t="s">
        <v>20</v>
      </c>
      <c r="R8" s="3" t="s">
        <v>19</v>
      </c>
      <c r="S8" s="3" t="s">
        <v>20</v>
      </c>
      <c r="T8" s="3" t="s">
        <v>19</v>
      </c>
      <c r="U8" s="3" t="s">
        <v>20</v>
      </c>
      <c r="V8" s="3" t="s">
        <v>19</v>
      </c>
      <c r="W8" s="3" t="s">
        <v>20</v>
      </c>
      <c r="X8" s="3" t="s">
        <v>19</v>
      </c>
      <c r="Y8" s="3" t="s">
        <v>20</v>
      </c>
      <c r="Z8" s="3" t="s">
        <v>21</v>
      </c>
      <c r="AA8" s="3" t="s">
        <v>19</v>
      </c>
      <c r="AB8" s="3" t="s">
        <v>20</v>
      </c>
      <c r="AC8" s="3" t="s">
        <v>19</v>
      </c>
      <c r="AD8" s="3" t="s">
        <v>20</v>
      </c>
    </row>
    <row r="9" spans="1:30" s="4" customFormat="1" ht="30.75" customHeight="1">
      <c r="A9" s="5" t="s">
        <v>22</v>
      </c>
      <c r="B9" s="3">
        <v>37</v>
      </c>
      <c r="C9" s="3">
        <v>13</v>
      </c>
      <c r="D9" s="3">
        <v>5</v>
      </c>
      <c r="E9" s="3">
        <v>1</v>
      </c>
      <c r="F9" s="3">
        <v>2</v>
      </c>
      <c r="G9" s="3">
        <v>2</v>
      </c>
      <c r="H9" s="3">
        <v>9</v>
      </c>
      <c r="I9" s="3">
        <v>5</v>
      </c>
      <c r="J9" s="3">
        <v>3</v>
      </c>
      <c r="K9" s="3">
        <v>4</v>
      </c>
      <c r="L9" s="3">
        <v>0</v>
      </c>
      <c r="M9" s="3">
        <v>1</v>
      </c>
      <c r="N9" s="3">
        <v>3</v>
      </c>
      <c r="O9" s="3">
        <v>1</v>
      </c>
      <c r="P9" s="3">
        <v>1</v>
      </c>
      <c r="Q9" s="3">
        <v>2</v>
      </c>
      <c r="R9" s="3">
        <v>0</v>
      </c>
      <c r="S9" s="3">
        <v>0</v>
      </c>
      <c r="T9" s="3">
        <v>1</v>
      </c>
      <c r="U9" s="3">
        <v>0</v>
      </c>
      <c r="V9" s="3">
        <v>1</v>
      </c>
      <c r="W9" s="3">
        <v>1</v>
      </c>
      <c r="X9" s="3">
        <f>B9+D9+F9+H9+J9+L9</f>
        <v>56</v>
      </c>
      <c r="Y9" s="3">
        <f>C9+E9+G9+I9+K9+M9</f>
        <v>26</v>
      </c>
      <c r="Z9" s="6">
        <f>SUM(X9:Y9)</f>
        <v>82</v>
      </c>
      <c r="AA9" s="3">
        <v>1</v>
      </c>
      <c r="AB9" s="3">
        <v>0</v>
      </c>
      <c r="AC9" s="3">
        <v>3</v>
      </c>
      <c r="AD9" s="3">
        <v>0</v>
      </c>
    </row>
    <row r="10" spans="1:30" s="4" customFormat="1" ht="30.75" customHeight="1">
      <c r="A10" s="5" t="s">
        <v>23</v>
      </c>
      <c r="B10" s="3">
        <v>41</v>
      </c>
      <c r="C10" s="3">
        <v>22</v>
      </c>
      <c r="D10" s="3">
        <v>1</v>
      </c>
      <c r="E10" s="3">
        <v>2</v>
      </c>
      <c r="F10" s="3">
        <v>2</v>
      </c>
      <c r="G10" s="3">
        <v>3</v>
      </c>
      <c r="H10" s="3">
        <v>6</v>
      </c>
      <c r="I10" s="3">
        <v>3</v>
      </c>
      <c r="J10" s="3">
        <v>2</v>
      </c>
      <c r="K10" s="3">
        <v>4</v>
      </c>
      <c r="L10" s="3">
        <v>0</v>
      </c>
      <c r="M10" s="3">
        <v>1</v>
      </c>
      <c r="N10" s="3">
        <v>3</v>
      </c>
      <c r="O10" s="3">
        <v>5</v>
      </c>
      <c r="P10" s="3">
        <v>0</v>
      </c>
      <c r="Q10" s="3">
        <v>0</v>
      </c>
      <c r="R10" s="3">
        <v>1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f t="shared" ref="X10:Y18" si="0">B10+D10+F10+H10+J10+L10</f>
        <v>52</v>
      </c>
      <c r="Y10" s="3">
        <f t="shared" si="0"/>
        <v>35</v>
      </c>
      <c r="Z10" s="6">
        <f t="shared" ref="Z10:Z18" si="1">SUM(X10:Y10)</f>
        <v>87</v>
      </c>
      <c r="AA10" s="3">
        <v>0</v>
      </c>
      <c r="AB10" s="3">
        <v>2</v>
      </c>
      <c r="AC10" s="3">
        <v>3</v>
      </c>
      <c r="AD10" s="3">
        <v>0</v>
      </c>
    </row>
    <row r="11" spans="1:30" s="4" customFormat="1" ht="30.75" customHeight="1">
      <c r="A11" s="5" t="s">
        <v>24</v>
      </c>
      <c r="B11" s="3">
        <v>36</v>
      </c>
      <c r="C11" s="3">
        <v>12</v>
      </c>
      <c r="D11" s="3">
        <v>3</v>
      </c>
      <c r="E11" s="3">
        <v>3</v>
      </c>
      <c r="F11" s="3">
        <v>3</v>
      </c>
      <c r="G11" s="3">
        <v>2</v>
      </c>
      <c r="H11" s="3">
        <v>10</v>
      </c>
      <c r="I11" s="3">
        <v>6</v>
      </c>
      <c r="J11" s="3">
        <v>3</v>
      </c>
      <c r="K11" s="3">
        <v>5</v>
      </c>
      <c r="L11" s="3">
        <v>1</v>
      </c>
      <c r="M11" s="3">
        <v>0</v>
      </c>
      <c r="N11" s="3">
        <v>4</v>
      </c>
      <c r="O11" s="3">
        <v>1</v>
      </c>
      <c r="P11" s="3">
        <v>2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f t="shared" si="0"/>
        <v>56</v>
      </c>
      <c r="Y11" s="3">
        <f t="shared" si="0"/>
        <v>28</v>
      </c>
      <c r="Z11" s="6">
        <f t="shared" si="1"/>
        <v>84</v>
      </c>
      <c r="AA11" s="3">
        <v>0</v>
      </c>
      <c r="AB11" s="3">
        <v>1</v>
      </c>
      <c r="AC11" s="3">
        <v>1</v>
      </c>
      <c r="AD11" s="3">
        <v>1</v>
      </c>
    </row>
    <row r="12" spans="1:30" s="4" customFormat="1" ht="30.75" customHeight="1">
      <c r="A12" s="5" t="s">
        <v>25</v>
      </c>
      <c r="B12" s="3">
        <v>39</v>
      </c>
      <c r="C12" s="3">
        <v>21</v>
      </c>
      <c r="D12" s="3">
        <v>2</v>
      </c>
      <c r="E12" s="3">
        <v>2</v>
      </c>
      <c r="F12" s="3">
        <v>3</v>
      </c>
      <c r="G12" s="3">
        <v>1</v>
      </c>
      <c r="H12" s="3">
        <v>7</v>
      </c>
      <c r="I12" s="3">
        <v>4</v>
      </c>
      <c r="J12" s="3">
        <v>3</v>
      </c>
      <c r="K12" s="3">
        <v>1</v>
      </c>
      <c r="L12" s="3">
        <v>1</v>
      </c>
      <c r="M12" s="3">
        <v>0</v>
      </c>
      <c r="N12" s="3">
        <v>5</v>
      </c>
      <c r="O12" s="3">
        <v>4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2</v>
      </c>
      <c r="W12" s="3">
        <v>0</v>
      </c>
      <c r="X12" s="3">
        <f t="shared" si="0"/>
        <v>55</v>
      </c>
      <c r="Y12" s="3">
        <f t="shared" si="0"/>
        <v>29</v>
      </c>
      <c r="Z12" s="6">
        <f t="shared" si="1"/>
        <v>84</v>
      </c>
      <c r="AA12" s="3">
        <v>0</v>
      </c>
      <c r="AB12" s="3">
        <v>0</v>
      </c>
      <c r="AC12" s="3">
        <v>1</v>
      </c>
      <c r="AD12" s="3">
        <v>1</v>
      </c>
    </row>
    <row r="13" spans="1:30" s="4" customFormat="1" ht="30.75" customHeight="1">
      <c r="A13" s="5" t="s">
        <v>26</v>
      </c>
      <c r="B13" s="3">
        <v>30</v>
      </c>
      <c r="C13" s="3">
        <v>14</v>
      </c>
      <c r="D13" s="3">
        <v>3</v>
      </c>
      <c r="E13" s="3">
        <v>6</v>
      </c>
      <c r="F13" s="3">
        <v>2</v>
      </c>
      <c r="G13" s="3">
        <v>1</v>
      </c>
      <c r="H13" s="3">
        <v>7</v>
      </c>
      <c r="I13" s="3">
        <v>4</v>
      </c>
      <c r="J13" s="3">
        <v>5</v>
      </c>
      <c r="K13" s="3">
        <v>3</v>
      </c>
      <c r="L13" s="3">
        <v>3</v>
      </c>
      <c r="M13" s="3">
        <v>0</v>
      </c>
      <c r="N13" s="3">
        <v>4</v>
      </c>
      <c r="O13" s="3">
        <v>1</v>
      </c>
      <c r="P13" s="3">
        <v>1</v>
      </c>
      <c r="Q13" s="3">
        <v>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 t="shared" si="0"/>
        <v>50</v>
      </c>
      <c r="Y13" s="3">
        <f t="shared" si="0"/>
        <v>28</v>
      </c>
      <c r="Z13" s="6">
        <f t="shared" si="1"/>
        <v>78</v>
      </c>
      <c r="AA13" s="3">
        <v>1</v>
      </c>
      <c r="AB13" s="3">
        <v>0</v>
      </c>
      <c r="AC13" s="3">
        <v>2</v>
      </c>
      <c r="AD13" s="3">
        <v>0</v>
      </c>
    </row>
    <row r="14" spans="1:30" s="4" customFormat="1" ht="30.75" customHeight="1">
      <c r="A14" s="5" t="s">
        <v>27</v>
      </c>
      <c r="B14" s="3">
        <v>13</v>
      </c>
      <c r="C14" s="3">
        <v>10</v>
      </c>
      <c r="D14" s="3">
        <v>3</v>
      </c>
      <c r="E14" s="3">
        <v>1</v>
      </c>
      <c r="F14" s="3">
        <v>0</v>
      </c>
      <c r="G14" s="3">
        <v>2</v>
      </c>
      <c r="H14" s="3">
        <v>5</v>
      </c>
      <c r="I14" s="3">
        <v>2</v>
      </c>
      <c r="J14" s="3">
        <v>2</v>
      </c>
      <c r="K14" s="3">
        <v>1</v>
      </c>
      <c r="L14" s="3">
        <v>1</v>
      </c>
      <c r="M14" s="3">
        <v>0</v>
      </c>
      <c r="N14" s="3">
        <v>0</v>
      </c>
      <c r="O14" s="3">
        <v>4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f t="shared" si="0"/>
        <v>24</v>
      </c>
      <c r="Y14" s="3">
        <f t="shared" si="0"/>
        <v>16</v>
      </c>
      <c r="Z14" s="6">
        <f t="shared" si="1"/>
        <v>40</v>
      </c>
      <c r="AA14" s="3">
        <v>1</v>
      </c>
      <c r="AB14" s="3">
        <v>0</v>
      </c>
      <c r="AC14" s="3">
        <v>1</v>
      </c>
      <c r="AD14" s="3">
        <v>0</v>
      </c>
    </row>
    <row r="15" spans="1:30" s="4" customFormat="1" ht="30.75" customHeight="1">
      <c r="A15" s="5" t="s">
        <v>28</v>
      </c>
      <c r="B15" s="3">
        <v>71</v>
      </c>
      <c r="C15" s="3">
        <v>13</v>
      </c>
      <c r="D15" s="3">
        <v>12</v>
      </c>
      <c r="E15" s="3">
        <v>3</v>
      </c>
      <c r="F15" s="3">
        <v>8</v>
      </c>
      <c r="G15" s="3">
        <v>2</v>
      </c>
      <c r="H15" s="3">
        <v>27</v>
      </c>
      <c r="I15" s="3">
        <v>11</v>
      </c>
      <c r="J15" s="3">
        <v>11</v>
      </c>
      <c r="K15" s="3">
        <v>5</v>
      </c>
      <c r="L15" s="3">
        <v>4</v>
      </c>
      <c r="M15" s="3">
        <v>1</v>
      </c>
      <c r="N15" s="3">
        <v>11</v>
      </c>
      <c r="O15" s="3">
        <v>0</v>
      </c>
      <c r="P15" s="3">
        <v>5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2</v>
      </c>
      <c r="W15" s="3">
        <v>0</v>
      </c>
      <c r="X15" s="3">
        <f t="shared" si="0"/>
        <v>133</v>
      </c>
      <c r="Y15" s="3">
        <f t="shared" si="0"/>
        <v>35</v>
      </c>
      <c r="Z15" s="6">
        <f t="shared" si="1"/>
        <v>168</v>
      </c>
      <c r="AA15" s="3">
        <v>3</v>
      </c>
      <c r="AB15" s="3">
        <v>0</v>
      </c>
      <c r="AC15" s="3">
        <v>4</v>
      </c>
      <c r="AD15" s="3">
        <v>0</v>
      </c>
    </row>
    <row r="16" spans="1:30" s="4" customFormat="1" ht="30.75" customHeight="1">
      <c r="A16" s="5" t="s">
        <v>29</v>
      </c>
      <c r="B16" s="3">
        <v>30</v>
      </c>
      <c r="C16" s="3">
        <v>6</v>
      </c>
      <c r="D16" s="3">
        <v>4</v>
      </c>
      <c r="E16" s="3">
        <v>2</v>
      </c>
      <c r="F16" s="3">
        <v>2</v>
      </c>
      <c r="G16" s="3">
        <v>2</v>
      </c>
      <c r="H16" s="3">
        <v>11</v>
      </c>
      <c r="I16" s="3">
        <v>4</v>
      </c>
      <c r="J16" s="3">
        <v>7</v>
      </c>
      <c r="K16" s="3">
        <v>2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f t="shared" si="0"/>
        <v>54</v>
      </c>
      <c r="Y16" s="3">
        <f t="shared" si="0"/>
        <v>17</v>
      </c>
      <c r="Z16" s="6">
        <f t="shared" si="1"/>
        <v>71</v>
      </c>
      <c r="AA16" s="3">
        <v>1</v>
      </c>
      <c r="AB16" s="3">
        <v>0</v>
      </c>
      <c r="AC16" s="3">
        <v>0</v>
      </c>
      <c r="AD16" s="3">
        <v>1</v>
      </c>
    </row>
    <row r="17" spans="1:30" s="4" customFormat="1" ht="30.75" customHeight="1">
      <c r="A17" s="5" t="s">
        <v>30</v>
      </c>
      <c r="B17" s="3">
        <v>37</v>
      </c>
      <c r="C17" s="3">
        <v>6</v>
      </c>
      <c r="D17" s="3">
        <v>5</v>
      </c>
      <c r="E17" s="3">
        <v>1</v>
      </c>
      <c r="F17" s="3">
        <v>2</v>
      </c>
      <c r="G17" s="3">
        <v>0</v>
      </c>
      <c r="H17" s="3">
        <v>8</v>
      </c>
      <c r="I17" s="3">
        <v>5</v>
      </c>
      <c r="J17" s="3">
        <v>5</v>
      </c>
      <c r="K17" s="3">
        <v>3</v>
      </c>
      <c r="L17" s="3">
        <v>4</v>
      </c>
      <c r="M17" s="3">
        <v>0</v>
      </c>
      <c r="N17" s="3">
        <v>7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f t="shared" si="0"/>
        <v>61</v>
      </c>
      <c r="Y17" s="3">
        <f t="shared" si="0"/>
        <v>15</v>
      </c>
      <c r="Z17" s="6">
        <f t="shared" si="1"/>
        <v>76</v>
      </c>
      <c r="AA17" s="3">
        <v>1</v>
      </c>
      <c r="AB17" s="3">
        <v>0</v>
      </c>
      <c r="AC17" s="3">
        <v>3</v>
      </c>
      <c r="AD17" s="3">
        <v>0</v>
      </c>
    </row>
    <row r="18" spans="1:30" s="4" customFormat="1" ht="30.75" customHeight="1">
      <c r="A18" s="5" t="s">
        <v>31</v>
      </c>
      <c r="B18" s="3">
        <v>10</v>
      </c>
      <c r="C18" s="3">
        <v>9</v>
      </c>
      <c r="D18" s="3">
        <v>5</v>
      </c>
      <c r="E18" s="3">
        <v>3</v>
      </c>
      <c r="F18" s="3">
        <v>3</v>
      </c>
      <c r="G18" s="3">
        <v>2</v>
      </c>
      <c r="H18" s="3">
        <v>6</v>
      </c>
      <c r="I18" s="3">
        <v>5</v>
      </c>
      <c r="J18" s="3">
        <v>3</v>
      </c>
      <c r="K18" s="3">
        <v>3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 t="shared" si="0"/>
        <v>28</v>
      </c>
      <c r="Y18" s="3">
        <f t="shared" si="0"/>
        <v>23</v>
      </c>
      <c r="Z18" s="6">
        <f t="shared" si="1"/>
        <v>51</v>
      </c>
      <c r="AA18" s="3">
        <v>0</v>
      </c>
      <c r="AB18" s="3">
        <v>1</v>
      </c>
      <c r="AC18" s="3">
        <v>1</v>
      </c>
      <c r="AD18" s="3">
        <v>2</v>
      </c>
    </row>
    <row r="19" spans="1:30" s="4" customFormat="1" ht="30.75" customHeight="1">
      <c r="A19" s="5" t="s">
        <v>21</v>
      </c>
      <c r="B19" s="3">
        <f t="shared" ref="B19:W19" si="2">SUM(B9:B18)</f>
        <v>344</v>
      </c>
      <c r="C19" s="3">
        <f t="shared" si="2"/>
        <v>126</v>
      </c>
      <c r="D19" s="3">
        <f t="shared" si="2"/>
        <v>43</v>
      </c>
      <c r="E19" s="3">
        <f t="shared" si="2"/>
        <v>24</v>
      </c>
      <c r="F19" s="3">
        <f t="shared" si="2"/>
        <v>27</v>
      </c>
      <c r="G19" s="3">
        <f t="shared" si="2"/>
        <v>17</v>
      </c>
      <c r="H19" s="3">
        <f t="shared" si="2"/>
        <v>96</v>
      </c>
      <c r="I19" s="3">
        <f t="shared" si="2"/>
        <v>49</v>
      </c>
      <c r="J19" s="3">
        <f t="shared" si="2"/>
        <v>44</v>
      </c>
      <c r="K19" s="3">
        <f t="shared" si="2"/>
        <v>31</v>
      </c>
      <c r="L19" s="3">
        <f t="shared" si="2"/>
        <v>15</v>
      </c>
      <c r="M19" s="3">
        <f t="shared" si="2"/>
        <v>5</v>
      </c>
      <c r="N19" s="3">
        <f t="shared" si="2"/>
        <v>40</v>
      </c>
      <c r="O19" s="3">
        <f t="shared" si="2"/>
        <v>17</v>
      </c>
      <c r="P19" s="3">
        <f t="shared" si="2"/>
        <v>9</v>
      </c>
      <c r="Q19" s="3">
        <f t="shared" si="2"/>
        <v>5</v>
      </c>
      <c r="R19" s="3">
        <f t="shared" si="2"/>
        <v>1</v>
      </c>
      <c r="S19" s="3">
        <f t="shared" si="2"/>
        <v>0</v>
      </c>
      <c r="T19" s="3">
        <f t="shared" si="2"/>
        <v>2</v>
      </c>
      <c r="U19" s="3">
        <f t="shared" si="2"/>
        <v>0</v>
      </c>
      <c r="V19" s="3">
        <f t="shared" si="2"/>
        <v>5</v>
      </c>
      <c r="W19" s="3">
        <f t="shared" si="2"/>
        <v>3</v>
      </c>
      <c r="X19" s="3">
        <f>SUM(X9:X18)</f>
        <v>569</v>
      </c>
      <c r="Y19" s="3">
        <f t="shared" ref="Y19" si="3">SUM(Y9:Y18)</f>
        <v>252</v>
      </c>
      <c r="Z19" s="6">
        <f>SUM(Z9:Z18)</f>
        <v>821</v>
      </c>
      <c r="AA19" s="6">
        <f t="shared" ref="AA19:AD19" si="4">SUM(AA9:AA18)</f>
        <v>8</v>
      </c>
      <c r="AB19" s="6">
        <f t="shared" si="4"/>
        <v>4</v>
      </c>
      <c r="AC19" s="6">
        <f t="shared" si="4"/>
        <v>19</v>
      </c>
      <c r="AD19" s="6">
        <f t="shared" si="4"/>
        <v>5</v>
      </c>
    </row>
    <row r="20" spans="1:30" s="7" customFormat="1" ht="30.75" customHeight="1">
      <c r="B20" s="11">
        <f>B19+C19</f>
        <v>470</v>
      </c>
      <c r="C20" s="11"/>
      <c r="D20" s="11">
        <f>D19+E19</f>
        <v>67</v>
      </c>
      <c r="E20" s="11"/>
      <c r="F20" s="11">
        <f>F19+G19</f>
        <v>44</v>
      </c>
      <c r="G20" s="11"/>
      <c r="H20" s="11">
        <f>H19+I19</f>
        <v>145</v>
      </c>
      <c r="I20" s="11"/>
      <c r="J20" s="11">
        <f>J19+K19</f>
        <v>75</v>
      </c>
      <c r="K20" s="11"/>
      <c r="L20" s="11">
        <f>L19+M19</f>
        <v>20</v>
      </c>
      <c r="M20" s="11"/>
      <c r="N20" s="11">
        <f>N19+O19</f>
        <v>57</v>
      </c>
      <c r="O20" s="11"/>
      <c r="P20" s="11">
        <f>P19+Q19</f>
        <v>14</v>
      </c>
      <c r="Q20" s="11"/>
      <c r="R20" s="11">
        <f>R19+S19</f>
        <v>1</v>
      </c>
      <c r="S20" s="11"/>
      <c r="T20" s="11">
        <f>T19+U19</f>
        <v>2</v>
      </c>
      <c r="U20" s="11"/>
      <c r="V20" s="11">
        <f>V19+W19</f>
        <v>8</v>
      </c>
      <c r="W20" s="11"/>
      <c r="X20" s="11">
        <f>X19+Y19</f>
        <v>821</v>
      </c>
      <c r="Y20" s="11"/>
      <c r="Z20" s="6"/>
      <c r="AA20" s="11">
        <f>AA19+AB19</f>
        <v>12</v>
      </c>
      <c r="AB20" s="11"/>
      <c r="AC20" s="11">
        <f>AC19+AD19</f>
        <v>24</v>
      </c>
      <c r="AD20" s="11"/>
    </row>
    <row r="22" spans="1:30" ht="15" customHeight="1"/>
  </sheetData>
  <mergeCells count="31">
    <mergeCell ref="A1:AD1"/>
    <mergeCell ref="A3:AD3"/>
    <mergeCell ref="A5:AD5"/>
    <mergeCell ref="B7:C7"/>
    <mergeCell ref="D7:E7"/>
    <mergeCell ref="F7:G7"/>
    <mergeCell ref="H7:I7"/>
    <mergeCell ref="J7:K7"/>
    <mergeCell ref="L7:M7"/>
    <mergeCell ref="N7:O7"/>
    <mergeCell ref="AC7:AD7"/>
    <mergeCell ref="T7:U7"/>
    <mergeCell ref="V7:W7"/>
    <mergeCell ref="X7:Z7"/>
    <mergeCell ref="AA7:AB7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7:Q7"/>
    <mergeCell ref="R7:S7"/>
    <mergeCell ref="T20:U20"/>
    <mergeCell ref="V20:W20"/>
    <mergeCell ref="X20:Y20"/>
    <mergeCell ref="AA20:AB20"/>
    <mergeCell ref="AC20:AD20"/>
  </mergeCells>
  <pageMargins left="0.53" right="0.45" top="0.75" bottom="0.4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topLeftCell="A12" workbookViewId="0">
      <selection activeCell="AB14" sqref="AB14"/>
    </sheetView>
  </sheetViews>
  <sheetFormatPr defaultRowHeight="15"/>
  <cols>
    <col min="1" max="1" width="17" style="1" customWidth="1"/>
    <col min="2" max="9" width="4" style="1" customWidth="1"/>
    <col min="10" max="11" width="4.5703125" style="1" customWidth="1"/>
    <col min="12" max="25" width="4" style="1" customWidth="1"/>
    <col min="26" max="26" width="5.42578125" style="2" bestFit="1" customWidth="1"/>
    <col min="27" max="30" width="4" style="1" customWidth="1"/>
    <col min="31" max="16384" width="9.140625" style="1"/>
  </cols>
  <sheetData>
    <row r="1" spans="1:30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.75" customHeight="1"/>
    <row r="3" spans="1:30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7.5" customHeight="1"/>
    <row r="5" spans="1:30" ht="18.7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7" spans="1:30" s="4" customFormat="1" ht="30.75" customHeight="1">
      <c r="A7" s="3" t="s">
        <v>3</v>
      </c>
      <c r="B7" s="12" t="s">
        <v>4</v>
      </c>
      <c r="C7" s="12"/>
      <c r="D7" s="12" t="s">
        <v>5</v>
      </c>
      <c r="E7" s="12"/>
      <c r="F7" s="12" t="s">
        <v>6</v>
      </c>
      <c r="G7" s="12"/>
      <c r="H7" s="12" t="s">
        <v>7</v>
      </c>
      <c r="I7" s="12"/>
      <c r="J7" s="12" t="s">
        <v>8</v>
      </c>
      <c r="K7" s="12"/>
      <c r="L7" s="12" t="s">
        <v>9</v>
      </c>
      <c r="M7" s="12"/>
      <c r="N7" s="12" t="s">
        <v>10</v>
      </c>
      <c r="O7" s="12"/>
      <c r="P7" s="12" t="s">
        <v>11</v>
      </c>
      <c r="Q7" s="12"/>
      <c r="R7" s="12" t="s">
        <v>12</v>
      </c>
      <c r="S7" s="12"/>
      <c r="T7" s="12" t="s">
        <v>13</v>
      </c>
      <c r="U7" s="12"/>
      <c r="V7" s="12" t="s">
        <v>33</v>
      </c>
      <c r="W7" s="12"/>
      <c r="X7" s="16" t="s">
        <v>15</v>
      </c>
      <c r="Y7" s="16"/>
      <c r="Z7" s="16"/>
      <c r="AA7" s="12" t="s">
        <v>16</v>
      </c>
      <c r="AB7" s="12"/>
      <c r="AC7" s="12" t="s">
        <v>17</v>
      </c>
      <c r="AD7" s="12"/>
    </row>
    <row r="8" spans="1:30" s="4" customFormat="1" ht="30.75" customHeight="1">
      <c r="A8" s="3" t="s">
        <v>18</v>
      </c>
      <c r="B8" s="3" t="s">
        <v>19</v>
      </c>
      <c r="C8" s="3" t="s">
        <v>20</v>
      </c>
      <c r="D8" s="3" t="s">
        <v>19</v>
      </c>
      <c r="E8" s="3" t="s">
        <v>20</v>
      </c>
      <c r="F8" s="3" t="s">
        <v>19</v>
      </c>
      <c r="G8" s="3" t="s">
        <v>20</v>
      </c>
      <c r="H8" s="3" t="s">
        <v>19</v>
      </c>
      <c r="I8" s="3" t="s">
        <v>20</v>
      </c>
      <c r="J8" s="3" t="s">
        <v>19</v>
      </c>
      <c r="K8" s="3" t="s">
        <v>20</v>
      </c>
      <c r="L8" s="3" t="s">
        <v>19</v>
      </c>
      <c r="M8" s="3" t="s">
        <v>20</v>
      </c>
      <c r="N8" s="3" t="s">
        <v>19</v>
      </c>
      <c r="O8" s="3" t="s">
        <v>20</v>
      </c>
      <c r="P8" s="3" t="s">
        <v>19</v>
      </c>
      <c r="Q8" s="3" t="s">
        <v>20</v>
      </c>
      <c r="R8" s="3" t="s">
        <v>19</v>
      </c>
      <c r="S8" s="3" t="s">
        <v>20</v>
      </c>
      <c r="T8" s="3" t="s">
        <v>19</v>
      </c>
      <c r="U8" s="3" t="s">
        <v>20</v>
      </c>
      <c r="V8" s="3" t="s">
        <v>19</v>
      </c>
      <c r="W8" s="3" t="s">
        <v>20</v>
      </c>
      <c r="X8" s="3" t="s">
        <v>19</v>
      </c>
      <c r="Y8" s="3" t="s">
        <v>20</v>
      </c>
      <c r="Z8" s="3" t="s">
        <v>21</v>
      </c>
      <c r="AA8" s="3" t="s">
        <v>19</v>
      </c>
      <c r="AB8" s="3" t="s">
        <v>20</v>
      </c>
      <c r="AC8" s="3" t="s">
        <v>19</v>
      </c>
      <c r="AD8" s="3" t="s">
        <v>20</v>
      </c>
    </row>
    <row r="9" spans="1:30" s="4" customFormat="1" ht="30.75" customHeight="1">
      <c r="A9" s="5" t="s">
        <v>22</v>
      </c>
      <c r="B9" s="3">
        <v>36</v>
      </c>
      <c r="C9" s="3">
        <v>13</v>
      </c>
      <c r="D9" s="3">
        <v>8</v>
      </c>
      <c r="E9" s="3">
        <v>3</v>
      </c>
      <c r="F9" s="3">
        <v>4</v>
      </c>
      <c r="G9" s="3">
        <v>4</v>
      </c>
      <c r="H9" s="3">
        <v>11</v>
      </c>
      <c r="I9" s="3">
        <v>6</v>
      </c>
      <c r="J9" s="3">
        <v>5</v>
      </c>
      <c r="K9" s="3">
        <v>4</v>
      </c>
      <c r="L9" s="3">
        <v>4</v>
      </c>
      <c r="M9" s="3">
        <v>1</v>
      </c>
      <c r="N9" s="3">
        <v>2</v>
      </c>
      <c r="O9" s="3">
        <v>4</v>
      </c>
      <c r="P9" s="3">
        <v>1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f>B9+D9+F9+H9+J9+L9</f>
        <v>68</v>
      </c>
      <c r="Y9" s="3">
        <f>C9+E9+G9+I9+K9+M9</f>
        <v>31</v>
      </c>
      <c r="Z9" s="6">
        <f>SUM(X9:Y9)</f>
        <v>99</v>
      </c>
      <c r="AA9" s="3">
        <v>1</v>
      </c>
      <c r="AB9" s="3">
        <v>0</v>
      </c>
      <c r="AC9" s="3">
        <v>0</v>
      </c>
      <c r="AD9" s="3">
        <v>0</v>
      </c>
    </row>
    <row r="10" spans="1:30" s="4" customFormat="1" ht="30.75" customHeight="1">
      <c r="A10" s="5" t="s">
        <v>23</v>
      </c>
      <c r="B10" s="3">
        <v>33</v>
      </c>
      <c r="C10" s="3">
        <v>24</v>
      </c>
      <c r="D10" s="3">
        <v>5</v>
      </c>
      <c r="E10" s="3">
        <v>2</v>
      </c>
      <c r="F10" s="3">
        <v>4</v>
      </c>
      <c r="G10" s="3">
        <v>1</v>
      </c>
      <c r="H10" s="3">
        <v>6</v>
      </c>
      <c r="I10" s="3">
        <v>8</v>
      </c>
      <c r="J10" s="3">
        <v>4</v>
      </c>
      <c r="K10" s="3">
        <v>3</v>
      </c>
      <c r="L10" s="3">
        <v>1</v>
      </c>
      <c r="M10" s="3">
        <v>0</v>
      </c>
      <c r="N10" s="3">
        <v>4</v>
      </c>
      <c r="O10" s="3">
        <v>2</v>
      </c>
      <c r="P10" s="3">
        <v>1</v>
      </c>
      <c r="Q10" s="3">
        <v>2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f t="shared" ref="X10:Y18" si="0">B10+D10+F10+H10+J10+L10</f>
        <v>53</v>
      </c>
      <c r="Y10" s="3">
        <f t="shared" si="0"/>
        <v>38</v>
      </c>
      <c r="Z10" s="6">
        <f t="shared" ref="Z10:Z18" si="1">SUM(X10:Y10)</f>
        <v>91</v>
      </c>
      <c r="AA10" s="3">
        <v>0</v>
      </c>
      <c r="AB10" s="3">
        <v>0</v>
      </c>
      <c r="AC10" s="3">
        <v>0</v>
      </c>
      <c r="AD10" s="3">
        <v>0</v>
      </c>
    </row>
    <row r="11" spans="1:30" s="4" customFormat="1" ht="30.75" customHeight="1">
      <c r="A11" s="5" t="s">
        <v>24</v>
      </c>
      <c r="B11" s="3">
        <v>34</v>
      </c>
      <c r="C11" s="3">
        <v>16</v>
      </c>
      <c r="D11" s="3">
        <v>6</v>
      </c>
      <c r="E11" s="3">
        <v>2</v>
      </c>
      <c r="F11" s="3">
        <v>5</v>
      </c>
      <c r="G11" s="3">
        <v>2</v>
      </c>
      <c r="H11" s="3">
        <v>12</v>
      </c>
      <c r="I11" s="3">
        <v>6</v>
      </c>
      <c r="J11" s="3">
        <v>5</v>
      </c>
      <c r="K11" s="3">
        <v>2</v>
      </c>
      <c r="L11" s="3">
        <v>1</v>
      </c>
      <c r="M11" s="3">
        <v>1</v>
      </c>
      <c r="N11" s="3">
        <v>3</v>
      </c>
      <c r="O11" s="3">
        <v>3</v>
      </c>
      <c r="P11" s="3">
        <v>2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f t="shared" si="0"/>
        <v>63</v>
      </c>
      <c r="Y11" s="3">
        <f t="shared" si="0"/>
        <v>29</v>
      </c>
      <c r="Z11" s="6">
        <f t="shared" si="1"/>
        <v>92</v>
      </c>
      <c r="AA11" s="3">
        <v>1</v>
      </c>
      <c r="AB11" s="3">
        <v>0</v>
      </c>
      <c r="AC11" s="3">
        <v>0</v>
      </c>
      <c r="AD11" s="3">
        <v>0</v>
      </c>
    </row>
    <row r="12" spans="1:30" s="4" customFormat="1" ht="30.75" customHeight="1">
      <c r="A12" s="5" t="s">
        <v>25</v>
      </c>
      <c r="B12" s="3">
        <v>27</v>
      </c>
      <c r="C12" s="3">
        <v>24</v>
      </c>
      <c r="D12" s="3">
        <v>4</v>
      </c>
      <c r="E12" s="3">
        <v>4</v>
      </c>
      <c r="F12" s="3">
        <v>4</v>
      </c>
      <c r="G12" s="3">
        <v>2</v>
      </c>
      <c r="H12" s="3">
        <v>6</v>
      </c>
      <c r="I12" s="3">
        <v>5</v>
      </c>
      <c r="J12" s="3">
        <v>5</v>
      </c>
      <c r="K12" s="3">
        <v>3</v>
      </c>
      <c r="L12" s="3">
        <v>2</v>
      </c>
      <c r="M12" s="3">
        <v>2</v>
      </c>
      <c r="N12" s="3">
        <v>3</v>
      </c>
      <c r="O12" s="3">
        <v>3</v>
      </c>
      <c r="P12" s="3">
        <v>2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f t="shared" si="0"/>
        <v>48</v>
      </c>
      <c r="Y12" s="3">
        <f t="shared" si="0"/>
        <v>40</v>
      </c>
      <c r="Z12" s="6">
        <f t="shared" si="1"/>
        <v>88</v>
      </c>
      <c r="AA12" s="3">
        <v>2</v>
      </c>
      <c r="AB12" s="3">
        <v>0</v>
      </c>
      <c r="AC12" s="3">
        <v>0</v>
      </c>
      <c r="AD12" s="3">
        <v>0</v>
      </c>
    </row>
    <row r="13" spans="1:30" s="4" customFormat="1" ht="30.75" customHeight="1">
      <c r="A13" s="5" t="s">
        <v>26</v>
      </c>
      <c r="B13" s="3">
        <v>30</v>
      </c>
      <c r="C13" s="3">
        <v>26</v>
      </c>
      <c r="D13" s="3">
        <v>9</v>
      </c>
      <c r="E13" s="3">
        <v>4</v>
      </c>
      <c r="F13" s="3">
        <v>4</v>
      </c>
      <c r="G13" s="3">
        <v>3</v>
      </c>
      <c r="H13" s="3">
        <v>7</v>
      </c>
      <c r="I13" s="3">
        <v>8</v>
      </c>
      <c r="J13" s="3">
        <v>5</v>
      </c>
      <c r="K13" s="3">
        <v>2</v>
      </c>
      <c r="L13" s="3">
        <v>1</v>
      </c>
      <c r="M13" s="3">
        <v>0</v>
      </c>
      <c r="N13" s="3">
        <v>1</v>
      </c>
      <c r="O13" s="3">
        <v>4</v>
      </c>
      <c r="P13" s="3">
        <v>1</v>
      </c>
      <c r="Q13" s="3">
        <v>3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 t="shared" si="0"/>
        <v>56</v>
      </c>
      <c r="Y13" s="3">
        <f t="shared" si="0"/>
        <v>43</v>
      </c>
      <c r="Z13" s="6">
        <f t="shared" si="1"/>
        <v>99</v>
      </c>
      <c r="AA13" s="3">
        <v>1</v>
      </c>
      <c r="AB13" s="3">
        <v>1</v>
      </c>
      <c r="AC13" s="3">
        <v>0</v>
      </c>
      <c r="AD13" s="3">
        <v>0</v>
      </c>
    </row>
    <row r="14" spans="1:30" s="4" customFormat="1" ht="30.75" customHeight="1">
      <c r="A14" s="5" t="s">
        <v>27</v>
      </c>
      <c r="B14" s="3">
        <v>15</v>
      </c>
      <c r="C14" s="3">
        <v>9</v>
      </c>
      <c r="D14" s="3">
        <v>2</v>
      </c>
      <c r="E14" s="3">
        <v>3</v>
      </c>
      <c r="F14" s="3">
        <v>6</v>
      </c>
      <c r="G14" s="3">
        <v>0</v>
      </c>
      <c r="H14" s="3">
        <v>4</v>
      </c>
      <c r="I14" s="3">
        <v>3</v>
      </c>
      <c r="J14" s="3">
        <v>4</v>
      </c>
      <c r="K14" s="3">
        <v>0</v>
      </c>
      <c r="L14" s="3">
        <v>0</v>
      </c>
      <c r="M14" s="3">
        <v>0</v>
      </c>
      <c r="N14" s="3">
        <v>1</v>
      </c>
      <c r="O14" s="3">
        <v>2</v>
      </c>
      <c r="P14" s="3">
        <v>2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f t="shared" si="0"/>
        <v>31</v>
      </c>
      <c r="Y14" s="3">
        <f t="shared" si="0"/>
        <v>15</v>
      </c>
      <c r="Z14" s="6">
        <f t="shared" si="1"/>
        <v>46</v>
      </c>
      <c r="AA14" s="3">
        <v>0</v>
      </c>
      <c r="AB14" s="3">
        <v>0</v>
      </c>
      <c r="AC14" s="3">
        <v>0</v>
      </c>
      <c r="AD14" s="3">
        <v>0</v>
      </c>
    </row>
    <row r="15" spans="1:30" s="4" customFormat="1" ht="30.75" customHeight="1">
      <c r="A15" s="5" t="s">
        <v>28</v>
      </c>
      <c r="B15" s="3">
        <v>72</v>
      </c>
      <c r="C15" s="3">
        <v>24</v>
      </c>
      <c r="D15" s="3">
        <v>16</v>
      </c>
      <c r="E15" s="3">
        <v>7</v>
      </c>
      <c r="F15" s="3">
        <v>11</v>
      </c>
      <c r="G15" s="3">
        <v>4</v>
      </c>
      <c r="H15" s="3">
        <v>25</v>
      </c>
      <c r="I15" s="3">
        <v>8</v>
      </c>
      <c r="J15" s="3">
        <v>14</v>
      </c>
      <c r="K15" s="3">
        <v>8</v>
      </c>
      <c r="L15" s="3">
        <v>5</v>
      </c>
      <c r="M15" s="3">
        <v>0</v>
      </c>
      <c r="N15" s="3">
        <v>7</v>
      </c>
      <c r="O15" s="3">
        <v>3</v>
      </c>
      <c r="P15" s="3">
        <v>7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f t="shared" si="0"/>
        <v>143</v>
      </c>
      <c r="Y15" s="3">
        <f t="shared" si="0"/>
        <v>51</v>
      </c>
      <c r="Z15" s="6">
        <f t="shared" si="1"/>
        <v>194</v>
      </c>
      <c r="AA15" s="3">
        <v>4</v>
      </c>
      <c r="AB15" s="3">
        <v>0</v>
      </c>
      <c r="AC15" s="3">
        <v>0</v>
      </c>
      <c r="AD15" s="3">
        <v>0</v>
      </c>
    </row>
    <row r="16" spans="1:30" s="4" customFormat="1" ht="30.75" customHeight="1">
      <c r="A16" s="5" t="s">
        <v>29</v>
      </c>
      <c r="B16" s="3">
        <v>29</v>
      </c>
      <c r="C16" s="3">
        <v>11</v>
      </c>
      <c r="D16" s="3">
        <v>7</v>
      </c>
      <c r="E16" s="3">
        <v>3</v>
      </c>
      <c r="F16" s="3">
        <v>9</v>
      </c>
      <c r="G16" s="3">
        <v>1</v>
      </c>
      <c r="H16" s="3">
        <v>19</v>
      </c>
      <c r="I16" s="3">
        <v>6</v>
      </c>
      <c r="J16" s="3">
        <v>7</v>
      </c>
      <c r="K16" s="3">
        <v>3</v>
      </c>
      <c r="L16" s="3">
        <v>1</v>
      </c>
      <c r="M16" s="3">
        <v>3</v>
      </c>
      <c r="N16" s="3">
        <v>2</v>
      </c>
      <c r="O16" s="3">
        <v>0</v>
      </c>
      <c r="P16" s="3">
        <v>2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f t="shared" si="0"/>
        <v>72</v>
      </c>
      <c r="Y16" s="3">
        <f t="shared" si="0"/>
        <v>27</v>
      </c>
      <c r="Z16" s="6">
        <f t="shared" si="1"/>
        <v>99</v>
      </c>
      <c r="AA16" s="3">
        <v>1</v>
      </c>
      <c r="AB16" s="3">
        <v>0</v>
      </c>
      <c r="AC16" s="3">
        <v>0</v>
      </c>
      <c r="AD16" s="3">
        <v>0</v>
      </c>
    </row>
    <row r="17" spans="1:30" s="4" customFormat="1" ht="30.75" customHeight="1">
      <c r="A17" s="5" t="s">
        <v>30</v>
      </c>
      <c r="B17" s="3">
        <v>46</v>
      </c>
      <c r="C17" s="3">
        <v>6</v>
      </c>
      <c r="D17" s="3">
        <v>7</v>
      </c>
      <c r="E17" s="3">
        <v>5</v>
      </c>
      <c r="F17" s="3">
        <v>3</v>
      </c>
      <c r="G17" s="3">
        <v>1</v>
      </c>
      <c r="H17" s="3">
        <v>16</v>
      </c>
      <c r="I17" s="3">
        <v>5</v>
      </c>
      <c r="J17" s="3">
        <v>4</v>
      </c>
      <c r="K17" s="3">
        <v>2</v>
      </c>
      <c r="L17" s="3">
        <v>0</v>
      </c>
      <c r="M17" s="3">
        <v>1</v>
      </c>
      <c r="N17" s="3">
        <v>5</v>
      </c>
      <c r="O17" s="3">
        <v>0</v>
      </c>
      <c r="P17" s="3">
        <v>2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f t="shared" si="0"/>
        <v>76</v>
      </c>
      <c r="Y17" s="3">
        <f t="shared" si="0"/>
        <v>20</v>
      </c>
      <c r="Z17" s="6">
        <f t="shared" si="1"/>
        <v>96</v>
      </c>
      <c r="AA17" s="3">
        <v>2</v>
      </c>
      <c r="AB17" s="3">
        <v>0</v>
      </c>
      <c r="AC17" s="3">
        <v>0</v>
      </c>
      <c r="AD17" s="3">
        <v>0</v>
      </c>
    </row>
    <row r="18" spans="1:30" s="4" customFormat="1" ht="30.75" customHeight="1">
      <c r="A18" s="5" t="s">
        <v>31</v>
      </c>
      <c r="B18" s="3">
        <v>18</v>
      </c>
      <c r="C18" s="3">
        <v>15</v>
      </c>
      <c r="D18" s="3">
        <v>7</v>
      </c>
      <c r="E18" s="3">
        <v>5</v>
      </c>
      <c r="F18" s="3">
        <v>5</v>
      </c>
      <c r="G18" s="3">
        <v>1</v>
      </c>
      <c r="H18" s="3">
        <v>15</v>
      </c>
      <c r="I18" s="3">
        <v>4</v>
      </c>
      <c r="J18" s="3">
        <v>5</v>
      </c>
      <c r="K18" s="3">
        <v>2</v>
      </c>
      <c r="L18" s="3">
        <v>2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 t="shared" si="0"/>
        <v>52</v>
      </c>
      <c r="Y18" s="3">
        <f t="shared" si="0"/>
        <v>28</v>
      </c>
      <c r="Z18" s="6">
        <f t="shared" si="1"/>
        <v>80</v>
      </c>
      <c r="AA18" s="3">
        <v>0</v>
      </c>
      <c r="AB18" s="3">
        <v>0</v>
      </c>
      <c r="AC18" s="3">
        <v>0</v>
      </c>
      <c r="AD18" s="3">
        <v>0</v>
      </c>
    </row>
    <row r="19" spans="1:30" s="4" customFormat="1" ht="30.75" customHeight="1">
      <c r="A19" s="5" t="s">
        <v>21</v>
      </c>
      <c r="B19" s="3">
        <f>SUM(B9:B18)</f>
        <v>340</v>
      </c>
      <c r="C19" s="3">
        <f t="shared" ref="C19:AD19" si="2">SUM(C9:C18)</f>
        <v>168</v>
      </c>
      <c r="D19" s="3">
        <f t="shared" si="2"/>
        <v>71</v>
      </c>
      <c r="E19" s="3">
        <f t="shared" si="2"/>
        <v>38</v>
      </c>
      <c r="F19" s="3">
        <f t="shared" si="2"/>
        <v>55</v>
      </c>
      <c r="G19" s="3">
        <f t="shared" si="2"/>
        <v>19</v>
      </c>
      <c r="H19" s="3">
        <f t="shared" si="2"/>
        <v>121</v>
      </c>
      <c r="I19" s="3">
        <f t="shared" si="2"/>
        <v>59</v>
      </c>
      <c r="J19" s="3">
        <f t="shared" si="2"/>
        <v>58</v>
      </c>
      <c r="K19" s="3">
        <f t="shared" si="2"/>
        <v>29</v>
      </c>
      <c r="L19" s="3">
        <f t="shared" si="2"/>
        <v>17</v>
      </c>
      <c r="M19" s="3">
        <f t="shared" si="2"/>
        <v>9</v>
      </c>
      <c r="N19" s="3">
        <f t="shared" si="2"/>
        <v>28</v>
      </c>
      <c r="O19" s="3">
        <f t="shared" si="2"/>
        <v>21</v>
      </c>
      <c r="P19" s="3">
        <f t="shared" si="2"/>
        <v>20</v>
      </c>
      <c r="Q19" s="3">
        <f t="shared" si="2"/>
        <v>11</v>
      </c>
      <c r="R19" s="3">
        <f t="shared" si="2"/>
        <v>0</v>
      </c>
      <c r="S19" s="3">
        <f t="shared" si="2"/>
        <v>0</v>
      </c>
      <c r="T19" s="3">
        <f t="shared" si="2"/>
        <v>0</v>
      </c>
      <c r="U19" s="3">
        <f t="shared" si="2"/>
        <v>0</v>
      </c>
      <c r="V19" s="3">
        <f t="shared" si="2"/>
        <v>0</v>
      </c>
      <c r="W19" s="3">
        <f t="shared" si="2"/>
        <v>0</v>
      </c>
      <c r="X19" s="3">
        <f t="shared" si="2"/>
        <v>662</v>
      </c>
      <c r="Y19" s="3">
        <f t="shared" si="2"/>
        <v>322</v>
      </c>
      <c r="Z19" s="6">
        <f>SUM(Z9:Z18)</f>
        <v>984</v>
      </c>
      <c r="AA19" s="3">
        <f t="shared" si="2"/>
        <v>12</v>
      </c>
      <c r="AB19" s="3">
        <f t="shared" si="2"/>
        <v>1</v>
      </c>
      <c r="AC19" s="3">
        <f t="shared" si="2"/>
        <v>0</v>
      </c>
      <c r="AD19" s="3">
        <f t="shared" si="2"/>
        <v>0</v>
      </c>
    </row>
    <row r="20" spans="1:30" s="7" customFormat="1" ht="30.75" customHeight="1">
      <c r="B20" s="11">
        <f>B19+C19</f>
        <v>508</v>
      </c>
      <c r="C20" s="11"/>
      <c r="D20" s="11">
        <f>D19+E19</f>
        <v>109</v>
      </c>
      <c r="E20" s="11"/>
      <c r="F20" s="11">
        <f>F19+G19</f>
        <v>74</v>
      </c>
      <c r="G20" s="11"/>
      <c r="H20" s="11">
        <f>H19+I19</f>
        <v>180</v>
      </c>
      <c r="I20" s="11"/>
      <c r="J20" s="11">
        <f>J19+K19</f>
        <v>87</v>
      </c>
      <c r="K20" s="11"/>
      <c r="L20" s="11">
        <f>L19+M19</f>
        <v>26</v>
      </c>
      <c r="M20" s="11"/>
      <c r="N20" s="11">
        <f>N19+O19</f>
        <v>49</v>
      </c>
      <c r="O20" s="11"/>
      <c r="P20" s="11">
        <f>P19+Q19</f>
        <v>31</v>
      </c>
      <c r="Q20" s="11"/>
      <c r="R20" s="11">
        <f>R19+S19</f>
        <v>0</v>
      </c>
      <c r="S20" s="11"/>
      <c r="T20" s="11">
        <f>T19+U19</f>
        <v>0</v>
      </c>
      <c r="U20" s="11"/>
      <c r="V20" s="11">
        <f>V19+W19</f>
        <v>0</v>
      </c>
      <c r="W20" s="11"/>
      <c r="X20" s="11">
        <f>X19+Y19</f>
        <v>984</v>
      </c>
      <c r="Y20" s="11"/>
      <c r="Z20" s="6"/>
      <c r="AA20" s="11">
        <f>AA19+AB19</f>
        <v>13</v>
      </c>
      <c r="AB20" s="11"/>
      <c r="AC20" s="11">
        <f>AC19+AD19</f>
        <v>0</v>
      </c>
      <c r="AD20" s="11"/>
    </row>
    <row r="22" spans="1:30" ht="15" customHeight="1"/>
  </sheetData>
  <mergeCells count="31">
    <mergeCell ref="A1:AD1"/>
    <mergeCell ref="A3:AD3"/>
    <mergeCell ref="A5:AD5"/>
    <mergeCell ref="B7:C7"/>
    <mergeCell ref="D7:E7"/>
    <mergeCell ref="F7:G7"/>
    <mergeCell ref="H7:I7"/>
    <mergeCell ref="J7:K7"/>
    <mergeCell ref="L7:M7"/>
    <mergeCell ref="N7:O7"/>
    <mergeCell ref="AC7:AD7"/>
    <mergeCell ref="T7:U7"/>
    <mergeCell ref="V7:W7"/>
    <mergeCell ref="X7:Z7"/>
    <mergeCell ref="AA7:AB7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7:Q7"/>
    <mergeCell ref="R7:S7"/>
    <mergeCell ref="T20:U20"/>
    <mergeCell ref="V20:W20"/>
    <mergeCell ref="X20:Y20"/>
    <mergeCell ref="AA20:AB20"/>
    <mergeCell ref="AC20:AD20"/>
  </mergeCells>
  <pageMargins left="0.56999999999999995" right="0.36" top="0.75" bottom="0.4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view="pageBreakPreview" topLeftCell="A7" zoomScale="85" zoomScaleSheetLayoutView="85" workbookViewId="0">
      <selection activeCell="B9" sqref="B9"/>
    </sheetView>
  </sheetViews>
  <sheetFormatPr defaultRowHeight="15"/>
  <cols>
    <col min="1" max="1" width="16" style="1" customWidth="1"/>
    <col min="2" max="2" width="5.140625" style="1" bestFit="1" customWidth="1"/>
    <col min="3" max="9" width="4" style="1" customWidth="1"/>
    <col min="10" max="11" width="4.5703125" style="1" customWidth="1"/>
    <col min="12" max="23" width="4" style="1" customWidth="1"/>
    <col min="24" max="25" width="5.140625" style="1" bestFit="1" customWidth="1"/>
    <col min="26" max="26" width="5.5703125" style="2" bestFit="1" customWidth="1"/>
    <col min="27" max="30" width="4" style="1" customWidth="1"/>
    <col min="31" max="16384" width="9.140625" style="1"/>
  </cols>
  <sheetData>
    <row r="1" spans="1:30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.75" customHeight="1"/>
    <row r="3" spans="1:30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7.5" customHeight="1"/>
    <row r="5" spans="1:30" ht="18.75">
      <c r="A5" s="15" t="s">
        <v>40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7" spans="1:30" s="7" customFormat="1" ht="30.75" customHeight="1">
      <c r="A7" s="6" t="s">
        <v>3</v>
      </c>
      <c r="B7" s="11" t="s">
        <v>4</v>
      </c>
      <c r="C7" s="11"/>
      <c r="D7" s="11" t="s">
        <v>5</v>
      </c>
      <c r="E7" s="11"/>
      <c r="F7" s="11" t="s">
        <v>6</v>
      </c>
      <c r="G7" s="11"/>
      <c r="H7" s="11" t="s">
        <v>7</v>
      </c>
      <c r="I7" s="11"/>
      <c r="J7" s="11" t="s">
        <v>8</v>
      </c>
      <c r="K7" s="11"/>
      <c r="L7" s="11" t="s">
        <v>9</v>
      </c>
      <c r="M7" s="11"/>
      <c r="N7" s="11" t="s">
        <v>10</v>
      </c>
      <c r="O7" s="11"/>
      <c r="P7" s="11" t="s">
        <v>11</v>
      </c>
      <c r="Q7" s="11"/>
      <c r="R7" s="11" t="s">
        <v>12</v>
      </c>
      <c r="S7" s="11"/>
      <c r="T7" s="11" t="s">
        <v>13</v>
      </c>
      <c r="U7" s="11"/>
      <c r="V7" s="11" t="s">
        <v>33</v>
      </c>
      <c r="W7" s="11"/>
      <c r="X7" s="17" t="s">
        <v>15</v>
      </c>
      <c r="Y7" s="17"/>
      <c r="Z7" s="17"/>
      <c r="AA7" s="11" t="s">
        <v>16</v>
      </c>
      <c r="AB7" s="11"/>
      <c r="AC7" s="11" t="s">
        <v>17</v>
      </c>
      <c r="AD7" s="11"/>
    </row>
    <row r="8" spans="1:30" s="7" customFormat="1" ht="30.75" customHeight="1">
      <c r="A8" s="6" t="s">
        <v>18</v>
      </c>
      <c r="B8" s="6" t="s">
        <v>19</v>
      </c>
      <c r="C8" s="6" t="s">
        <v>20</v>
      </c>
      <c r="D8" s="6" t="s">
        <v>19</v>
      </c>
      <c r="E8" s="6" t="s">
        <v>20</v>
      </c>
      <c r="F8" s="6" t="s">
        <v>19</v>
      </c>
      <c r="G8" s="6" t="s">
        <v>20</v>
      </c>
      <c r="H8" s="6" t="s">
        <v>19</v>
      </c>
      <c r="I8" s="6" t="s">
        <v>20</v>
      </c>
      <c r="J8" s="6" t="s">
        <v>19</v>
      </c>
      <c r="K8" s="6" t="s">
        <v>20</v>
      </c>
      <c r="L8" s="6" t="s">
        <v>19</v>
      </c>
      <c r="M8" s="6" t="s">
        <v>20</v>
      </c>
      <c r="N8" s="6" t="s">
        <v>19</v>
      </c>
      <c r="O8" s="6" t="s">
        <v>20</v>
      </c>
      <c r="P8" s="6" t="s">
        <v>19</v>
      </c>
      <c r="Q8" s="6" t="s">
        <v>20</v>
      </c>
      <c r="R8" s="6" t="s">
        <v>19</v>
      </c>
      <c r="S8" s="6" t="s">
        <v>20</v>
      </c>
      <c r="T8" s="6" t="s">
        <v>19</v>
      </c>
      <c r="U8" s="6" t="s">
        <v>20</v>
      </c>
      <c r="V8" s="6" t="s">
        <v>19</v>
      </c>
      <c r="W8" s="6" t="s">
        <v>20</v>
      </c>
      <c r="X8" s="6" t="s">
        <v>19</v>
      </c>
      <c r="Y8" s="6" t="s">
        <v>20</v>
      </c>
      <c r="Z8" s="6" t="s">
        <v>21</v>
      </c>
      <c r="AA8" s="6" t="s">
        <v>19</v>
      </c>
      <c r="AB8" s="6" t="s">
        <v>20</v>
      </c>
      <c r="AC8" s="6" t="s">
        <v>19</v>
      </c>
      <c r="AD8" s="6" t="s">
        <v>20</v>
      </c>
    </row>
    <row r="9" spans="1:30" s="4" customFormat="1" ht="30.75" customHeight="1">
      <c r="A9" s="5" t="s">
        <v>22</v>
      </c>
      <c r="B9" s="3">
        <f>Sheet1!B9+Sheet2!B9+Sheet3!B9+Sheet4!B9</f>
        <v>137</v>
      </c>
      <c r="C9" s="3">
        <f>Sheet1!C9+Sheet2!C9+Sheet3!C9+Sheet4!C9</f>
        <v>46</v>
      </c>
      <c r="D9" s="3">
        <f>Sheet1!D9+Sheet2!D9+Sheet3!D9+Sheet4!D9</f>
        <v>23</v>
      </c>
      <c r="E9" s="3">
        <f>Sheet1!E9+Sheet2!E9+Sheet3!E9+Sheet4!E9</f>
        <v>8</v>
      </c>
      <c r="F9" s="3">
        <f>Sheet1!F9+Sheet2!F9+Sheet3!F9+Sheet4!F9</f>
        <v>11</v>
      </c>
      <c r="G9" s="3">
        <f>Sheet1!G9+Sheet2!G9+Sheet3!G9+Sheet4!G9</f>
        <v>10</v>
      </c>
      <c r="H9" s="3">
        <f>Sheet1!H9+Sheet2!H9+Sheet3!H9+Sheet4!H9</f>
        <v>39</v>
      </c>
      <c r="I9" s="3">
        <f>Sheet1!I9+Sheet2!I9+Sheet3!I9+Sheet4!I9</f>
        <v>21</v>
      </c>
      <c r="J9" s="3">
        <f>Sheet1!J9+Sheet2!J9+Sheet3!J9+Sheet4!J9</f>
        <v>17</v>
      </c>
      <c r="K9" s="3">
        <f>Sheet1!K9+Sheet2!K9+Sheet3!K9+Sheet4!K9</f>
        <v>17</v>
      </c>
      <c r="L9" s="3">
        <f>Sheet1!L9+Sheet2!L9+Sheet3!L9+Sheet4!L9</f>
        <v>6</v>
      </c>
      <c r="M9" s="3">
        <f>Sheet1!M9+Sheet2!M9+Sheet3!M9+Sheet4!M9</f>
        <v>2</v>
      </c>
      <c r="N9" s="3">
        <f>Sheet1!N9+Sheet2!N9+Sheet3!N9+Sheet4!N9</f>
        <v>7</v>
      </c>
      <c r="O9" s="3">
        <f>Sheet1!O9+Sheet2!O9+Sheet3!O9+Sheet4!O9</f>
        <v>5</v>
      </c>
      <c r="P9" s="3">
        <f>Sheet1!P9+Sheet2!P9+Sheet3!P9+Sheet4!P9</f>
        <v>4</v>
      </c>
      <c r="Q9" s="3">
        <f>Sheet1!Q9+Sheet2!Q9+Sheet3!Q9+Sheet4!Q9</f>
        <v>5</v>
      </c>
      <c r="R9" s="3">
        <f>Sheet1!R9+Sheet2!R9+Sheet3!R9+Sheet4!R9</f>
        <v>1</v>
      </c>
      <c r="S9" s="3">
        <f>Sheet1!S9+Sheet2!S9+Sheet3!S9+Sheet4!S9</f>
        <v>0</v>
      </c>
      <c r="T9" s="3">
        <f>Sheet1!T9+Sheet2!T9+Sheet3!T9+Sheet4!T9</f>
        <v>3</v>
      </c>
      <c r="U9" s="3">
        <f>Sheet1!U9+Sheet2!U9+Sheet3!U9+Sheet4!U9</f>
        <v>0</v>
      </c>
      <c r="V9" s="3">
        <f>Sheet1!V9+Sheet2!V9+Sheet3!V9+Sheet4!V9</f>
        <v>10</v>
      </c>
      <c r="W9" s="3">
        <f>Sheet1!W9+Sheet2!W9+Sheet3!W9+Sheet4!W9</f>
        <v>3</v>
      </c>
      <c r="X9" s="3">
        <f>Sheet1!X9+Sheet2!X9+Sheet3!X9+Sheet4!X9</f>
        <v>233</v>
      </c>
      <c r="Y9" s="3">
        <f>Sheet1!Y9+Sheet2!Y9+Sheet3!Y9+Sheet4!Y9</f>
        <v>104</v>
      </c>
      <c r="Z9" s="3">
        <f>Sheet1!Z9+Sheet2!Z9+Sheet3!Z9+Sheet4!Z9</f>
        <v>337</v>
      </c>
      <c r="AA9" s="3">
        <f>Sheet1!AA9+Sheet2!AA9+Sheet3!AA9+Sheet4!AA9</f>
        <v>5</v>
      </c>
      <c r="AB9" s="3">
        <f>Sheet1!AB9+Sheet2!AB9+Sheet3!AB9+Sheet4!AB9</f>
        <v>0</v>
      </c>
      <c r="AC9" s="3">
        <f>Sheet1!AC9+Sheet2!AC9+Sheet3!AC9+Sheet4!AC9</f>
        <v>5</v>
      </c>
      <c r="AD9" s="3">
        <f>Sheet1!AD9+Sheet2!AD9+Sheet3!AD9+Sheet4!AD9</f>
        <v>3</v>
      </c>
    </row>
    <row r="10" spans="1:30" s="4" customFormat="1" ht="30.75" customHeight="1">
      <c r="A10" s="5" t="s">
        <v>23</v>
      </c>
      <c r="B10" s="3">
        <f>Sheet1!B10+Sheet2!B10+Sheet3!B10+Sheet4!B10</f>
        <v>138</v>
      </c>
      <c r="C10" s="3">
        <f>Sheet1!C10+Sheet2!C10+Sheet3!C10+Sheet4!C10</f>
        <v>74</v>
      </c>
      <c r="D10" s="3">
        <f>Sheet1!D10+Sheet2!D10+Sheet3!D10+Sheet4!D10</f>
        <v>13</v>
      </c>
      <c r="E10" s="3">
        <f>Sheet1!E10+Sheet2!E10+Sheet3!E10+Sheet4!E10</f>
        <v>12</v>
      </c>
      <c r="F10" s="3">
        <f>Sheet1!F10+Sheet2!F10+Sheet3!F10+Sheet4!F10</f>
        <v>10</v>
      </c>
      <c r="G10" s="3">
        <f>Sheet1!G10+Sheet2!G10+Sheet3!G10+Sheet4!G10</f>
        <v>8</v>
      </c>
      <c r="H10" s="3">
        <f>Sheet1!H10+Sheet2!H10+Sheet3!H10+Sheet4!H10</f>
        <v>28</v>
      </c>
      <c r="I10" s="3">
        <f>Sheet1!I10+Sheet2!I10+Sheet3!I10+Sheet4!I10</f>
        <v>20</v>
      </c>
      <c r="J10" s="3">
        <f>Sheet1!J10+Sheet2!J10+Sheet3!J10+Sheet4!J10</f>
        <v>17</v>
      </c>
      <c r="K10" s="3">
        <f>Sheet1!K10+Sheet2!K10+Sheet3!K10+Sheet4!K10</f>
        <v>11</v>
      </c>
      <c r="L10" s="3">
        <f>Sheet1!L10+Sheet2!L10+Sheet3!L10+Sheet4!L10</f>
        <v>3</v>
      </c>
      <c r="M10" s="3">
        <f>Sheet1!M10+Sheet2!M10+Sheet3!M10+Sheet4!M10</f>
        <v>2</v>
      </c>
      <c r="N10" s="3">
        <f>Sheet1!N10+Sheet2!N10+Sheet3!N10+Sheet4!N10</f>
        <v>13</v>
      </c>
      <c r="O10" s="3">
        <f>Sheet1!O10+Sheet2!O10+Sheet3!O10+Sheet4!O10</f>
        <v>12</v>
      </c>
      <c r="P10" s="3">
        <f>Sheet1!P10+Sheet2!P10+Sheet3!P10+Sheet4!P10</f>
        <v>6</v>
      </c>
      <c r="Q10" s="3">
        <f>Sheet1!Q10+Sheet2!Q10+Sheet3!Q10+Sheet4!Q10</f>
        <v>3</v>
      </c>
      <c r="R10" s="3">
        <f>Sheet1!R10+Sheet2!R10+Sheet3!R10+Sheet4!R10</f>
        <v>1</v>
      </c>
      <c r="S10" s="3">
        <f>Sheet1!S10+Sheet2!S10+Sheet3!S10+Sheet4!S10</f>
        <v>1</v>
      </c>
      <c r="T10" s="3">
        <f>Sheet1!T10+Sheet2!T10+Sheet3!T10+Sheet4!T10</f>
        <v>2</v>
      </c>
      <c r="U10" s="3">
        <f>Sheet1!U10+Sheet2!U10+Sheet3!U10+Sheet4!U10</f>
        <v>0</v>
      </c>
      <c r="V10" s="3">
        <f>Sheet1!V10+Sheet2!V10+Sheet3!V10+Sheet4!V10</f>
        <v>0</v>
      </c>
      <c r="W10" s="3">
        <f>Sheet1!W10+Sheet2!W10+Sheet3!W10+Sheet4!W10</f>
        <v>1</v>
      </c>
      <c r="X10" s="3">
        <f>Sheet1!X10+Sheet2!X10+Sheet3!X10+Sheet4!X10</f>
        <v>209</v>
      </c>
      <c r="Y10" s="3">
        <f>Sheet1!Y10+Sheet2!Y10+Sheet3!Y10+Sheet4!Y10</f>
        <v>127</v>
      </c>
      <c r="Z10" s="3">
        <f>Sheet1!Z10+Sheet2!Z10+Sheet3!Z10+Sheet4!Z10</f>
        <v>336</v>
      </c>
      <c r="AA10" s="3">
        <f>Sheet1!AA10+Sheet2!AA10+Sheet3!AA10+Sheet4!AA10</f>
        <v>3</v>
      </c>
      <c r="AB10" s="3">
        <f>Sheet1!AB10+Sheet2!AB10+Sheet3!AB10+Sheet4!AB10</f>
        <v>3</v>
      </c>
      <c r="AC10" s="3">
        <f>Sheet1!AC10+Sheet2!AC10+Sheet3!AC10+Sheet4!AC10</f>
        <v>7</v>
      </c>
      <c r="AD10" s="3">
        <f>Sheet1!AD10+Sheet2!AD10+Sheet3!AD10+Sheet4!AD10</f>
        <v>1</v>
      </c>
    </row>
    <row r="11" spans="1:30" s="4" customFormat="1" ht="30.75" customHeight="1">
      <c r="A11" s="5" t="s">
        <v>24</v>
      </c>
      <c r="B11" s="3">
        <f>Sheet1!B11+Sheet2!B11+Sheet3!B11+Sheet4!B11</f>
        <v>134</v>
      </c>
      <c r="C11" s="3">
        <f>Sheet1!C11+Sheet2!C11+Sheet3!C11+Sheet4!C11</f>
        <v>49</v>
      </c>
      <c r="D11" s="3">
        <f>Sheet1!D11+Sheet2!D11+Sheet3!D11+Sheet4!D11</f>
        <v>18</v>
      </c>
      <c r="E11" s="3">
        <f>Sheet1!E11+Sheet2!E11+Sheet3!E11+Sheet4!E11</f>
        <v>9</v>
      </c>
      <c r="F11" s="3">
        <f>Sheet1!F11+Sheet2!F11+Sheet3!F11+Sheet4!F11</f>
        <v>12</v>
      </c>
      <c r="G11" s="3">
        <f>Sheet1!G11+Sheet2!G11+Sheet3!G11+Sheet4!G11</f>
        <v>6</v>
      </c>
      <c r="H11" s="3">
        <f>Sheet1!H11+Sheet2!H11+Sheet3!H11+Sheet4!H11</f>
        <v>38</v>
      </c>
      <c r="I11" s="3">
        <f>Sheet1!I11+Sheet2!I11+Sheet3!I11+Sheet4!I11</f>
        <v>22</v>
      </c>
      <c r="J11" s="3">
        <f>Sheet1!J11+Sheet2!J11+Sheet3!J11+Sheet4!J11</f>
        <v>20</v>
      </c>
      <c r="K11" s="3">
        <f>Sheet1!K11+Sheet2!K11+Sheet3!K11+Sheet4!K11</f>
        <v>14</v>
      </c>
      <c r="L11" s="3">
        <f>Sheet1!L11+Sheet2!L11+Sheet3!L11+Sheet4!L11</f>
        <v>3</v>
      </c>
      <c r="M11" s="3">
        <f>Sheet1!M11+Sheet2!M11+Sheet3!M11+Sheet4!M11</f>
        <v>1</v>
      </c>
      <c r="N11" s="3">
        <f>Sheet1!N11+Sheet2!N11+Sheet3!N11+Sheet4!N11</f>
        <v>14</v>
      </c>
      <c r="O11" s="3">
        <f>Sheet1!O11+Sheet2!O11+Sheet3!O11+Sheet4!O11</f>
        <v>4</v>
      </c>
      <c r="P11" s="3">
        <f>Sheet1!P11+Sheet2!P11+Sheet3!P11+Sheet4!P11</f>
        <v>5</v>
      </c>
      <c r="Q11" s="3">
        <f>Sheet1!Q11+Sheet2!Q11+Sheet3!Q11+Sheet4!Q11</f>
        <v>6</v>
      </c>
      <c r="R11" s="3">
        <f>Sheet1!R11+Sheet2!R11+Sheet3!R11+Sheet4!R11</f>
        <v>0</v>
      </c>
      <c r="S11" s="3">
        <f>Sheet1!S11+Sheet2!S11+Sheet3!S11+Sheet4!S11</f>
        <v>0</v>
      </c>
      <c r="T11" s="3">
        <f>Sheet1!T11+Sheet2!T11+Sheet3!T11+Sheet4!T11</f>
        <v>2</v>
      </c>
      <c r="U11" s="3">
        <f>Sheet1!U11+Sheet2!U11+Sheet3!U11+Sheet4!U11</f>
        <v>0</v>
      </c>
      <c r="V11" s="3">
        <f>Sheet1!V11+Sheet2!V11+Sheet3!V11+Sheet4!V11</f>
        <v>1</v>
      </c>
      <c r="W11" s="3">
        <f>Sheet1!W11+Sheet2!W11+Sheet3!W11+Sheet4!W11</f>
        <v>2</v>
      </c>
      <c r="X11" s="3">
        <f>Sheet1!X11+Sheet2!X11+Sheet3!X11+Sheet4!X11</f>
        <v>225</v>
      </c>
      <c r="Y11" s="3">
        <f>Sheet1!Y11+Sheet2!Y11+Sheet3!Y11+Sheet4!Y11</f>
        <v>101</v>
      </c>
      <c r="Z11" s="3">
        <f>Sheet1!Z11+Sheet2!Z11+Sheet3!Z11+Sheet4!Z11</f>
        <v>326</v>
      </c>
      <c r="AA11" s="3">
        <f>Sheet1!AA11+Sheet2!AA11+Sheet3!AA11+Sheet4!AA11</f>
        <v>4</v>
      </c>
      <c r="AB11" s="3">
        <f>Sheet1!AB11+Sheet2!AB11+Sheet3!AB11+Sheet4!AB11</f>
        <v>1</v>
      </c>
      <c r="AC11" s="3">
        <f>Sheet1!AC11+Sheet2!AC11+Sheet3!AC11+Sheet4!AC11</f>
        <v>5</v>
      </c>
      <c r="AD11" s="3">
        <f>Sheet1!AD11+Sheet2!AD11+Sheet3!AD11+Sheet4!AD11</f>
        <v>1</v>
      </c>
    </row>
    <row r="12" spans="1:30" s="4" customFormat="1" ht="30.75" customHeight="1">
      <c r="A12" s="8" t="s">
        <v>39</v>
      </c>
      <c r="B12" s="3">
        <f>Sheet1!B12+Sheet2!B12+Sheet3!B12+Sheet4!B12</f>
        <v>131</v>
      </c>
      <c r="C12" s="3">
        <f>Sheet1!C12+Sheet2!C12+Sheet3!C12+Sheet4!C12</f>
        <v>72</v>
      </c>
      <c r="D12" s="3">
        <f>Sheet1!D12+Sheet2!D12+Sheet3!D12+Sheet4!D12</f>
        <v>16</v>
      </c>
      <c r="E12" s="3">
        <f>Sheet1!E12+Sheet2!E12+Sheet3!E12+Sheet4!E12</f>
        <v>10</v>
      </c>
      <c r="F12" s="3">
        <f>Sheet1!F12+Sheet2!F12+Sheet3!F12+Sheet4!F12</f>
        <v>12</v>
      </c>
      <c r="G12" s="3">
        <f>Sheet1!G12+Sheet2!G12+Sheet3!G12+Sheet4!G12</f>
        <v>6</v>
      </c>
      <c r="H12" s="3">
        <f>Sheet1!H12+Sheet2!H12+Sheet3!H12+Sheet4!H12</f>
        <v>28</v>
      </c>
      <c r="I12" s="3">
        <f>Sheet1!I12+Sheet2!I12+Sheet3!I12+Sheet4!I12</f>
        <v>21</v>
      </c>
      <c r="J12" s="3">
        <f>Sheet1!J12+Sheet2!J12+Sheet3!J12+Sheet4!J12</f>
        <v>17</v>
      </c>
      <c r="K12" s="3">
        <f>Sheet1!K12+Sheet2!K12+Sheet3!K12+Sheet4!K12</f>
        <v>10</v>
      </c>
      <c r="L12" s="3">
        <f>Sheet1!L12+Sheet2!L12+Sheet3!L12+Sheet4!L12</f>
        <v>5</v>
      </c>
      <c r="M12" s="3">
        <f>Sheet1!M12+Sheet2!M12+Sheet3!M12+Sheet4!M12</f>
        <v>3</v>
      </c>
      <c r="N12" s="3">
        <f>Sheet1!N12+Sheet2!N12+Sheet3!N12+Sheet4!N12</f>
        <v>13</v>
      </c>
      <c r="O12" s="3">
        <f>Sheet1!O12+Sheet2!O12+Sheet3!O12+Sheet4!O12</f>
        <v>11</v>
      </c>
      <c r="P12" s="3">
        <f>Sheet1!P12+Sheet2!P12+Sheet3!P12+Sheet4!P12</f>
        <v>3</v>
      </c>
      <c r="Q12" s="3">
        <f>Sheet1!Q12+Sheet2!Q12+Sheet3!Q12+Sheet4!Q12</f>
        <v>5</v>
      </c>
      <c r="R12" s="3">
        <f>Sheet1!R12+Sheet2!R12+Sheet3!R12+Sheet4!R12</f>
        <v>2</v>
      </c>
      <c r="S12" s="3">
        <f>Sheet1!S12+Sheet2!S12+Sheet3!S12+Sheet4!S12</f>
        <v>0</v>
      </c>
      <c r="T12" s="3">
        <f>Sheet1!T12+Sheet2!T12+Sheet3!T12+Sheet4!T12</f>
        <v>1</v>
      </c>
      <c r="U12" s="3">
        <f>Sheet1!U12+Sheet2!U12+Sheet3!U12+Sheet4!U12</f>
        <v>0</v>
      </c>
      <c r="V12" s="3">
        <f>Sheet1!V12+Sheet2!V12+Sheet3!V12+Sheet4!V12</f>
        <v>6</v>
      </c>
      <c r="W12" s="3">
        <f>Sheet1!W12+Sheet2!W12+Sheet3!W12+Sheet4!W12</f>
        <v>0</v>
      </c>
      <c r="X12" s="3">
        <f>Sheet1!X12+Sheet2!X12+Sheet3!X12+Sheet4!X12</f>
        <v>209</v>
      </c>
      <c r="Y12" s="3">
        <f>Sheet1!Y12+Sheet2!Y12+Sheet3!Y12+Sheet4!Y12</f>
        <v>122</v>
      </c>
      <c r="Z12" s="3">
        <f>Sheet1!Z12+Sheet2!Z12+Sheet3!Z12+Sheet4!Z12</f>
        <v>331</v>
      </c>
      <c r="AA12" s="3">
        <f>Sheet1!AA12+Sheet2!AA12+Sheet3!AA12+Sheet4!AA12</f>
        <v>5</v>
      </c>
      <c r="AB12" s="3">
        <f>Sheet1!AB12+Sheet2!AB12+Sheet3!AB12+Sheet4!AB12</f>
        <v>0</v>
      </c>
      <c r="AC12" s="3">
        <f>Sheet1!AC12+Sheet2!AC12+Sheet3!AC12+Sheet4!AC12</f>
        <v>5</v>
      </c>
      <c r="AD12" s="3">
        <f>Sheet1!AD12+Sheet2!AD12+Sheet3!AD12+Sheet4!AD12</f>
        <v>1</v>
      </c>
    </row>
    <row r="13" spans="1:30" s="4" customFormat="1" ht="30.75" customHeight="1">
      <c r="A13" s="8" t="s">
        <v>36</v>
      </c>
      <c r="B13" s="3">
        <f>Sheet1!B13+Sheet2!B13+Sheet3!B13+Sheet4!B13</f>
        <v>113</v>
      </c>
      <c r="C13" s="3">
        <f>Sheet1!C13+Sheet2!C13+Sheet3!C13+Sheet4!C13</f>
        <v>74</v>
      </c>
      <c r="D13" s="3">
        <f>Sheet1!D13+Sheet2!D13+Sheet3!D13+Sheet4!D13</f>
        <v>22</v>
      </c>
      <c r="E13" s="3">
        <f>Sheet1!E13+Sheet2!E13+Sheet3!E13+Sheet4!E13</f>
        <v>17</v>
      </c>
      <c r="F13" s="3">
        <f>Sheet1!F13+Sheet2!F13+Sheet3!F13+Sheet4!F13</f>
        <v>12</v>
      </c>
      <c r="G13" s="3">
        <f>Sheet1!G13+Sheet2!G13+Sheet3!G13+Sheet4!G13</f>
        <v>8</v>
      </c>
      <c r="H13" s="3">
        <f>Sheet1!H13+Sheet2!H13+Sheet3!H13+Sheet4!H13</f>
        <v>31</v>
      </c>
      <c r="I13" s="3">
        <f>Sheet1!I13+Sheet2!I13+Sheet3!I13+Sheet4!I13</f>
        <v>20</v>
      </c>
      <c r="J13" s="3">
        <f>Sheet1!J13+Sheet2!J13+Sheet3!J13+Sheet4!J13</f>
        <v>19</v>
      </c>
      <c r="K13" s="3">
        <f>Sheet1!K13+Sheet2!K13+Sheet3!K13+Sheet4!K13</f>
        <v>10</v>
      </c>
      <c r="L13" s="3">
        <f>Sheet1!L13+Sheet2!L13+Sheet3!L13+Sheet4!L13</f>
        <v>6</v>
      </c>
      <c r="M13" s="3">
        <f>Sheet1!M13+Sheet2!M13+Sheet3!M13+Sheet4!M13</f>
        <v>0</v>
      </c>
      <c r="N13" s="3">
        <f>Sheet1!N13+Sheet2!N13+Sheet3!N13+Sheet4!N13</f>
        <v>10</v>
      </c>
      <c r="O13" s="3">
        <f>Sheet1!O13+Sheet2!O13+Sheet3!O13+Sheet4!O13</f>
        <v>9</v>
      </c>
      <c r="P13" s="3">
        <f>Sheet1!P13+Sheet2!P13+Sheet3!P13+Sheet4!P13</f>
        <v>6</v>
      </c>
      <c r="Q13" s="3">
        <f>Sheet1!Q13+Sheet2!Q13+Sheet3!Q13+Sheet4!Q13</f>
        <v>7</v>
      </c>
      <c r="R13" s="3">
        <f>Sheet1!R13+Sheet2!R13+Sheet3!R13+Sheet4!R13</f>
        <v>0</v>
      </c>
      <c r="S13" s="3">
        <f>Sheet1!S13+Sheet2!S13+Sheet3!S13+Sheet4!S13</f>
        <v>2</v>
      </c>
      <c r="T13" s="3">
        <f>Sheet1!T13+Sheet2!T13+Sheet3!T13+Sheet4!T13</f>
        <v>1</v>
      </c>
      <c r="U13" s="3">
        <f>Sheet1!U13+Sheet2!U13+Sheet3!U13+Sheet4!U13</f>
        <v>0</v>
      </c>
      <c r="V13" s="3">
        <f>Sheet1!V13+Sheet2!V13+Sheet3!V13+Sheet4!V13</f>
        <v>0</v>
      </c>
      <c r="W13" s="3">
        <f>Sheet1!W13+Sheet2!W13+Sheet3!W13+Sheet4!W13</f>
        <v>0</v>
      </c>
      <c r="X13" s="3">
        <f>Sheet1!X13+Sheet2!X13+Sheet3!X13+Sheet4!X13</f>
        <v>203</v>
      </c>
      <c r="Y13" s="3">
        <f>Sheet1!Y13+Sheet2!Y13+Sheet3!Y13+Sheet4!Y13</f>
        <v>129</v>
      </c>
      <c r="Z13" s="3">
        <f>Sheet1!Z13+Sheet2!Z13+Sheet3!Z13+Sheet4!Z13</f>
        <v>332</v>
      </c>
      <c r="AA13" s="3">
        <f>Sheet1!AA13+Sheet2!AA13+Sheet3!AA13+Sheet4!AA13</f>
        <v>5</v>
      </c>
      <c r="AB13" s="3">
        <f>Sheet1!AB13+Sheet2!AB13+Sheet3!AB13+Sheet4!AB13</f>
        <v>1</v>
      </c>
      <c r="AC13" s="3">
        <f>Sheet1!AC13+Sheet2!AC13+Sheet3!AC13+Sheet4!AC13</f>
        <v>6</v>
      </c>
      <c r="AD13" s="3">
        <f>Sheet1!AD13+Sheet2!AD13+Sheet3!AD13+Sheet4!AD13</f>
        <v>1</v>
      </c>
    </row>
    <row r="14" spans="1:30" s="4" customFormat="1" ht="30.75" customHeight="1">
      <c r="A14" s="8" t="s">
        <v>37</v>
      </c>
      <c r="B14" s="3">
        <f>Sheet1!B14+Sheet2!B14+Sheet3!B14+Sheet4!B14</f>
        <v>54</v>
      </c>
      <c r="C14" s="3">
        <f>Sheet1!C14+Sheet2!C14+Sheet3!C14+Sheet4!C14</f>
        <v>30</v>
      </c>
      <c r="D14" s="3">
        <f>Sheet1!D14+Sheet2!D14+Sheet3!D14+Sheet4!D14</f>
        <v>9</v>
      </c>
      <c r="E14" s="3">
        <f>Sheet1!E14+Sheet2!E14+Sheet3!E14+Sheet4!E14</f>
        <v>7</v>
      </c>
      <c r="F14" s="3">
        <f>Sheet1!F14+Sheet2!F14+Sheet3!F14+Sheet4!F14</f>
        <v>10</v>
      </c>
      <c r="G14" s="3">
        <f>Sheet1!G14+Sheet2!G14+Sheet3!G14+Sheet4!G14</f>
        <v>2</v>
      </c>
      <c r="H14" s="3">
        <f>Sheet1!H14+Sheet2!H14+Sheet3!H14+Sheet4!H14</f>
        <v>20</v>
      </c>
      <c r="I14" s="3">
        <f>Sheet1!I14+Sheet2!I14+Sheet3!I14+Sheet4!I14</f>
        <v>11</v>
      </c>
      <c r="J14" s="3">
        <f>Sheet1!J14+Sheet2!J14+Sheet3!J14+Sheet4!J14</f>
        <v>10</v>
      </c>
      <c r="K14" s="3">
        <f>Sheet1!K14+Sheet2!K14+Sheet3!K14+Sheet4!K14</f>
        <v>5</v>
      </c>
      <c r="L14" s="3">
        <f>Sheet1!L14+Sheet2!L14+Sheet3!L14+Sheet4!L14</f>
        <v>2</v>
      </c>
      <c r="M14" s="3">
        <f>Sheet1!M14+Sheet2!M14+Sheet3!M14+Sheet4!M14</f>
        <v>0</v>
      </c>
      <c r="N14" s="3">
        <f>Sheet1!N14+Sheet2!N14+Sheet3!N14+Sheet4!N14</f>
        <v>1</v>
      </c>
      <c r="O14" s="3">
        <f>Sheet1!O14+Sheet2!O14+Sheet3!O14+Sheet4!O14</f>
        <v>6</v>
      </c>
      <c r="P14" s="3">
        <f>Sheet1!P14+Sheet2!P14+Sheet3!P14+Sheet4!P14</f>
        <v>2</v>
      </c>
      <c r="Q14" s="3">
        <f>Sheet1!Q14+Sheet2!Q14+Sheet3!Q14+Sheet4!Q14</f>
        <v>1</v>
      </c>
      <c r="R14" s="3">
        <f>Sheet1!R14+Sheet2!R14+Sheet3!R14+Sheet4!R14</f>
        <v>0</v>
      </c>
      <c r="S14" s="3">
        <f>Sheet1!S14+Sheet2!S14+Sheet3!S14+Sheet4!S14</f>
        <v>0</v>
      </c>
      <c r="T14" s="3">
        <f>Sheet1!T14+Sheet2!T14+Sheet3!T14+Sheet4!T14</f>
        <v>0</v>
      </c>
      <c r="U14" s="3">
        <f>Sheet1!U14+Sheet2!U14+Sheet3!U14+Sheet4!U14</f>
        <v>0</v>
      </c>
      <c r="V14" s="3">
        <f>Sheet1!V14+Sheet2!V14+Sheet3!V14+Sheet4!V14</f>
        <v>0</v>
      </c>
      <c r="W14" s="3">
        <f>Sheet1!W14+Sheet2!W14+Sheet3!W14+Sheet4!W14</f>
        <v>0</v>
      </c>
      <c r="X14" s="3">
        <f>Sheet1!X14+Sheet2!X14+Sheet3!X14+Sheet4!X14</f>
        <v>105</v>
      </c>
      <c r="Y14" s="3">
        <f>Sheet1!Y14+Sheet2!Y14+Sheet3!Y14+Sheet4!Y14</f>
        <v>55</v>
      </c>
      <c r="Z14" s="3">
        <f>Sheet1!Z14+Sheet2!Z14+Sheet3!Z14+Sheet4!Z14</f>
        <v>160</v>
      </c>
      <c r="AA14" s="3">
        <f>Sheet1!AA14+Sheet2!AA14+Sheet3!AA14+Sheet4!AA14</f>
        <v>2</v>
      </c>
      <c r="AB14" s="3">
        <f>Sheet1!AB14+Sheet2!AB14+Sheet3!AB14+Sheet4!AB14</f>
        <v>1</v>
      </c>
      <c r="AC14" s="3">
        <f>Sheet1!AC14+Sheet2!AC14+Sheet3!AC14+Sheet4!AC14</f>
        <v>2</v>
      </c>
      <c r="AD14" s="3">
        <f>Sheet1!AD14+Sheet2!AD14+Sheet3!AD14+Sheet4!AD14</f>
        <v>1</v>
      </c>
    </row>
    <row r="15" spans="1:30" s="4" customFormat="1" ht="30.75" customHeight="1">
      <c r="A15" s="5" t="s">
        <v>28</v>
      </c>
      <c r="B15" s="3">
        <f>Sheet1!B15+Sheet2!B15+Sheet3!B15+Sheet4!B15</f>
        <v>273</v>
      </c>
      <c r="C15" s="3">
        <f>Sheet1!C15+Sheet2!C15+Sheet3!C15+Sheet4!C15</f>
        <v>73</v>
      </c>
      <c r="D15" s="3">
        <f>Sheet1!D15+Sheet2!D15+Sheet3!D15+Sheet4!D15</f>
        <v>47</v>
      </c>
      <c r="E15" s="3">
        <f>Sheet1!E15+Sheet2!E15+Sheet3!E15+Sheet4!E15</f>
        <v>19</v>
      </c>
      <c r="F15" s="3">
        <f>Sheet1!F15+Sheet2!F15+Sheet3!F15+Sheet4!F15</f>
        <v>30</v>
      </c>
      <c r="G15" s="3">
        <f>Sheet1!G15+Sheet2!G15+Sheet3!G15+Sheet4!G15</f>
        <v>13</v>
      </c>
      <c r="H15" s="3">
        <f>Sheet1!H15+Sheet2!H15+Sheet3!H15+Sheet4!H15</f>
        <v>101</v>
      </c>
      <c r="I15" s="3">
        <f>Sheet1!I15+Sheet2!I15+Sheet3!I15+Sheet4!I15</f>
        <v>35</v>
      </c>
      <c r="J15" s="3">
        <f>Sheet1!J15+Sheet2!J15+Sheet3!J15+Sheet4!J15</f>
        <v>47</v>
      </c>
      <c r="K15" s="3">
        <f>Sheet1!K15+Sheet2!K15+Sheet3!K15+Sheet4!K15</f>
        <v>22</v>
      </c>
      <c r="L15" s="3">
        <f>Sheet1!L15+Sheet2!L15+Sheet3!L15+Sheet4!L15</f>
        <v>11</v>
      </c>
      <c r="M15" s="3">
        <f>Sheet1!M15+Sheet2!M15+Sheet3!M15+Sheet4!M15</f>
        <v>3</v>
      </c>
      <c r="N15" s="3">
        <f>Sheet1!N15+Sheet2!N15+Sheet3!N15+Sheet4!N15</f>
        <v>36</v>
      </c>
      <c r="O15" s="3">
        <f>Sheet1!O15+Sheet2!O15+Sheet3!O15+Sheet4!O15</f>
        <v>4</v>
      </c>
      <c r="P15" s="3">
        <f>Sheet1!P15+Sheet2!P15+Sheet3!P15+Sheet4!P15</f>
        <v>21</v>
      </c>
      <c r="Q15" s="3">
        <f>Sheet1!Q15+Sheet2!Q15+Sheet3!Q15+Sheet4!Q15</f>
        <v>3</v>
      </c>
      <c r="R15" s="3">
        <f>Sheet1!R15+Sheet2!R15+Sheet3!R15+Sheet4!R15</f>
        <v>2</v>
      </c>
      <c r="S15" s="3">
        <f>Sheet1!S15+Sheet2!S15+Sheet3!S15+Sheet4!S15</f>
        <v>1</v>
      </c>
      <c r="T15" s="3">
        <f>Sheet1!T15+Sheet2!T15+Sheet3!T15+Sheet4!T15</f>
        <v>4</v>
      </c>
      <c r="U15" s="3">
        <f>Sheet1!U15+Sheet2!U15+Sheet3!U15+Sheet4!U15</f>
        <v>0</v>
      </c>
      <c r="V15" s="3">
        <f>Sheet1!V15+Sheet2!V15+Sheet3!V15+Sheet4!V15</f>
        <v>3</v>
      </c>
      <c r="W15" s="3">
        <f>Sheet1!W15+Sheet2!W15+Sheet3!W15+Sheet4!W15</f>
        <v>1</v>
      </c>
      <c r="X15" s="3">
        <f>Sheet1!X15+Sheet2!X15+Sheet3!X15+Sheet4!X15</f>
        <v>509</v>
      </c>
      <c r="Y15" s="3">
        <f>Sheet1!Y15+Sheet2!Y15+Sheet3!Y15+Sheet4!Y15</f>
        <v>165</v>
      </c>
      <c r="Z15" s="3">
        <f>Sheet1!Z15+Sheet2!Z15+Sheet3!Z15+Sheet4!Z15</f>
        <v>674</v>
      </c>
      <c r="AA15" s="3">
        <f>Sheet1!AA15+Sheet2!AA15+Sheet3!AA15+Sheet4!AA15</f>
        <v>11</v>
      </c>
      <c r="AB15" s="3">
        <f>Sheet1!AB15+Sheet2!AB15+Sheet3!AB15+Sheet4!AB15</f>
        <v>0</v>
      </c>
      <c r="AC15" s="3">
        <f>Sheet1!AC15+Sheet2!AC15+Sheet3!AC15+Sheet4!AC15</f>
        <v>13</v>
      </c>
      <c r="AD15" s="3">
        <f>Sheet1!AD15+Sheet2!AD15+Sheet3!AD15+Sheet4!AD15</f>
        <v>0</v>
      </c>
    </row>
    <row r="16" spans="1:30" s="4" customFormat="1" ht="30.75" customHeight="1">
      <c r="A16" s="5" t="s">
        <v>38</v>
      </c>
      <c r="B16" s="3">
        <f>Sheet1!B16+Sheet2!B16+Sheet3!B16+Sheet4!B16</f>
        <v>101</v>
      </c>
      <c r="C16" s="3">
        <f>Sheet1!C16+Sheet2!C16+Sheet3!C16+Sheet4!C16</f>
        <v>34</v>
      </c>
      <c r="D16" s="3">
        <f>Sheet1!D16+Sheet2!D16+Sheet3!D16+Sheet4!D16</f>
        <v>25</v>
      </c>
      <c r="E16" s="3">
        <f>Sheet1!E16+Sheet2!E16+Sheet3!E16+Sheet4!E16</f>
        <v>11</v>
      </c>
      <c r="F16" s="3">
        <f>Sheet1!F16+Sheet2!F16+Sheet3!F16+Sheet4!F16</f>
        <v>18</v>
      </c>
      <c r="G16" s="3">
        <f>Sheet1!G16+Sheet2!G16+Sheet3!G16+Sheet4!G16</f>
        <v>5</v>
      </c>
      <c r="H16" s="3">
        <f>Sheet1!H16+Sheet2!H16+Sheet3!H16+Sheet4!H16</f>
        <v>51</v>
      </c>
      <c r="I16" s="3">
        <f>Sheet1!I16+Sheet2!I16+Sheet3!I16+Sheet4!I16</f>
        <v>23</v>
      </c>
      <c r="J16" s="3">
        <f>Sheet1!J16+Sheet2!J16+Sheet3!J16+Sheet4!J16</f>
        <v>26</v>
      </c>
      <c r="K16" s="3">
        <f>Sheet1!K16+Sheet2!K16+Sheet3!K16+Sheet4!K16</f>
        <v>8</v>
      </c>
      <c r="L16" s="3">
        <f>Sheet1!L16+Sheet2!L16+Sheet3!L16+Sheet4!L16</f>
        <v>2</v>
      </c>
      <c r="M16" s="3">
        <f>Sheet1!M16+Sheet2!M16+Sheet3!M16+Sheet4!M16</f>
        <v>4</v>
      </c>
      <c r="N16" s="3">
        <f>Sheet1!N16+Sheet2!N16+Sheet3!N16+Sheet4!N16</f>
        <v>5</v>
      </c>
      <c r="O16" s="3">
        <f>Sheet1!O16+Sheet2!O16+Sheet3!O16+Sheet4!O16</f>
        <v>0</v>
      </c>
      <c r="P16" s="3">
        <f>Sheet1!P16+Sheet2!P16+Sheet3!P16+Sheet4!P16</f>
        <v>5</v>
      </c>
      <c r="Q16" s="3">
        <f>Sheet1!Q16+Sheet2!Q16+Sheet3!Q16+Sheet4!Q16</f>
        <v>2</v>
      </c>
      <c r="R16" s="3">
        <f>Sheet1!R16+Sheet2!R16+Sheet3!R16+Sheet4!R16</f>
        <v>0</v>
      </c>
      <c r="S16" s="3">
        <f>Sheet1!S16+Sheet2!S16+Sheet3!S16+Sheet4!S16</f>
        <v>0</v>
      </c>
      <c r="T16" s="3">
        <f>Sheet1!T16+Sheet2!T16+Sheet3!T16+Sheet4!T16</f>
        <v>0</v>
      </c>
      <c r="U16" s="3">
        <f>Sheet1!U16+Sheet2!U16+Sheet3!U16+Sheet4!U16</f>
        <v>0</v>
      </c>
      <c r="V16" s="3">
        <f>Sheet1!V16+Sheet2!V16+Sheet3!V16+Sheet4!V16</f>
        <v>0</v>
      </c>
      <c r="W16" s="3">
        <f>Sheet1!W16+Sheet2!W16+Sheet3!W16+Sheet4!W16</f>
        <v>0</v>
      </c>
      <c r="X16" s="3">
        <f>Sheet1!X16+Sheet2!X16+Sheet3!X16+Sheet4!X16</f>
        <v>223</v>
      </c>
      <c r="Y16" s="3">
        <f>Sheet1!Y16+Sheet2!Y16+Sheet3!Y16+Sheet4!Y16</f>
        <v>85</v>
      </c>
      <c r="Z16" s="3">
        <f>Sheet1!Z16+Sheet2!Z16+Sheet3!Z16+Sheet4!Z16</f>
        <v>308</v>
      </c>
      <c r="AA16" s="3">
        <f>Sheet1!AA16+Sheet2!AA16+Sheet3!AA16+Sheet4!AA16</f>
        <v>6</v>
      </c>
      <c r="AB16" s="3">
        <f>Sheet1!AB16+Sheet2!AB16+Sheet3!AB16+Sheet4!AB16</f>
        <v>0</v>
      </c>
      <c r="AC16" s="3">
        <f>Sheet1!AC16+Sheet2!AC16+Sheet3!AC16+Sheet4!AC16</f>
        <v>3</v>
      </c>
      <c r="AD16" s="3">
        <f>Sheet1!AD16+Sheet2!AD16+Sheet3!AD16+Sheet4!AD16</f>
        <v>1</v>
      </c>
    </row>
    <row r="17" spans="1:30" s="4" customFormat="1" ht="30.75" customHeight="1">
      <c r="A17" s="5" t="s">
        <v>30</v>
      </c>
      <c r="B17" s="3">
        <f>Sheet1!B17+Sheet2!B17+Sheet3!B17+Sheet4!B17</f>
        <v>138</v>
      </c>
      <c r="C17" s="3">
        <f>Sheet1!C17+Sheet2!C17+Sheet3!C17+Sheet4!C17</f>
        <v>34</v>
      </c>
      <c r="D17" s="3">
        <f>Sheet1!D17+Sheet2!D17+Sheet3!D17+Sheet4!D17</f>
        <v>24</v>
      </c>
      <c r="E17" s="3">
        <f>Sheet1!E17+Sheet2!E17+Sheet3!E17+Sheet4!E17</f>
        <v>9</v>
      </c>
      <c r="F17" s="3">
        <f>Sheet1!F17+Sheet2!F17+Sheet3!F17+Sheet4!F17</f>
        <v>12</v>
      </c>
      <c r="G17" s="3">
        <f>Sheet1!G17+Sheet2!G17+Sheet3!G17+Sheet4!G17</f>
        <v>3</v>
      </c>
      <c r="H17" s="3">
        <f>Sheet1!H17+Sheet2!H17+Sheet3!H17+Sheet4!H17</f>
        <v>42</v>
      </c>
      <c r="I17" s="3">
        <f>Sheet1!I17+Sheet2!I17+Sheet3!I17+Sheet4!I17</f>
        <v>16</v>
      </c>
      <c r="J17" s="3">
        <f>Sheet1!J17+Sheet2!J17+Sheet3!J17+Sheet4!J17</f>
        <v>19</v>
      </c>
      <c r="K17" s="3">
        <f>Sheet1!K17+Sheet2!K17+Sheet3!K17+Sheet4!K17</f>
        <v>13</v>
      </c>
      <c r="L17" s="3">
        <f>Sheet1!L17+Sheet2!L17+Sheet3!L17+Sheet4!L17</f>
        <v>6</v>
      </c>
      <c r="M17" s="3">
        <f>Sheet1!M17+Sheet2!M17+Sheet3!M17+Sheet4!M17</f>
        <v>2</v>
      </c>
      <c r="N17" s="3">
        <f>Sheet1!N17+Sheet2!N17+Sheet3!N17+Sheet4!N17</f>
        <v>18</v>
      </c>
      <c r="O17" s="3">
        <f>Sheet1!O17+Sheet2!O17+Sheet3!O17+Sheet4!O17</f>
        <v>1</v>
      </c>
      <c r="P17" s="3">
        <f>Sheet1!P17+Sheet2!P17+Sheet3!P17+Sheet4!P17</f>
        <v>6</v>
      </c>
      <c r="Q17" s="3">
        <f>Sheet1!Q17+Sheet2!Q17+Sheet3!Q17+Sheet4!Q17</f>
        <v>3</v>
      </c>
      <c r="R17" s="3">
        <f>Sheet1!R17+Sheet2!R17+Sheet3!R17+Sheet4!R17</f>
        <v>0</v>
      </c>
      <c r="S17" s="3">
        <f>Sheet1!S17+Sheet2!S17+Sheet3!S17+Sheet4!S17</f>
        <v>0</v>
      </c>
      <c r="T17" s="3">
        <f>Sheet1!T17+Sheet2!T17+Sheet3!T17+Sheet4!T17</f>
        <v>0</v>
      </c>
      <c r="U17" s="3">
        <f>Sheet1!U17+Sheet2!U17+Sheet3!U17+Sheet4!U17</f>
        <v>0</v>
      </c>
      <c r="V17" s="3">
        <f>Sheet1!V17+Sheet2!V17+Sheet3!V17+Sheet4!V17</f>
        <v>0</v>
      </c>
      <c r="W17" s="3">
        <f>Sheet1!W17+Sheet2!W17+Sheet3!W17+Sheet4!W17</f>
        <v>0</v>
      </c>
      <c r="X17" s="3">
        <f>Sheet1!X17+Sheet2!X17+Sheet3!X17+Sheet4!X17</f>
        <v>241</v>
      </c>
      <c r="Y17" s="3">
        <f>Sheet1!Y17+Sheet2!Y17+Sheet3!Y17+Sheet4!Y17</f>
        <v>77</v>
      </c>
      <c r="Z17" s="3">
        <f>Sheet1!Z17+Sheet2!Z17+Sheet3!Z17+Sheet4!Z17</f>
        <v>318</v>
      </c>
      <c r="AA17" s="3">
        <f>Sheet1!AA17+Sheet2!AA17+Sheet3!AA17+Sheet4!AA17</f>
        <v>7</v>
      </c>
      <c r="AB17" s="3">
        <f>Sheet1!AB17+Sheet2!AB17+Sheet3!AB17+Sheet4!AB17</f>
        <v>0</v>
      </c>
      <c r="AC17" s="3">
        <f>Sheet1!AC17+Sheet2!AC17+Sheet3!AC17+Sheet4!AC17</f>
        <v>7</v>
      </c>
      <c r="AD17" s="3">
        <f>Sheet1!AD17+Sheet2!AD17+Sheet3!AD17+Sheet4!AD17</f>
        <v>0</v>
      </c>
    </row>
    <row r="18" spans="1:30" s="4" customFormat="1" ht="30.75" customHeight="1">
      <c r="A18" s="5" t="s">
        <v>31</v>
      </c>
      <c r="B18" s="3">
        <f>Sheet1!B18+Sheet2!B18+Sheet3!B18+Sheet4!B18</f>
        <v>56</v>
      </c>
      <c r="C18" s="3">
        <f>Sheet1!C18+Sheet2!C18+Sheet3!C18+Sheet4!C18</f>
        <v>42</v>
      </c>
      <c r="D18" s="3">
        <f>Sheet1!D18+Sheet2!D18+Sheet3!D18+Sheet4!D18</f>
        <v>20</v>
      </c>
      <c r="E18" s="3">
        <f>Sheet1!E18+Sheet2!E18+Sheet3!E18+Sheet4!E18</f>
        <v>11</v>
      </c>
      <c r="F18" s="3">
        <f>Sheet1!F18+Sheet2!F18+Sheet3!F18+Sheet4!F18</f>
        <v>12</v>
      </c>
      <c r="G18" s="3">
        <f>Sheet1!G18+Sheet2!G18+Sheet3!G18+Sheet4!G18</f>
        <v>4</v>
      </c>
      <c r="H18" s="3">
        <f>Sheet1!H18+Sheet2!H18+Sheet3!H18+Sheet4!H18</f>
        <v>41</v>
      </c>
      <c r="I18" s="3">
        <f>Sheet1!I18+Sheet2!I18+Sheet3!I18+Sheet4!I18</f>
        <v>21</v>
      </c>
      <c r="J18" s="3">
        <f>Sheet1!J18+Sheet2!J18+Sheet3!J18+Sheet4!J18</f>
        <v>17</v>
      </c>
      <c r="K18" s="3">
        <f>Sheet1!K18+Sheet2!K18+Sheet3!K18+Sheet4!K18</f>
        <v>9</v>
      </c>
      <c r="L18" s="3">
        <f>Sheet1!L18+Sheet2!L18+Sheet3!L18+Sheet4!L18</f>
        <v>4</v>
      </c>
      <c r="M18" s="3">
        <f>Sheet1!M18+Sheet2!M18+Sheet3!M18+Sheet4!M18</f>
        <v>3</v>
      </c>
      <c r="N18" s="3">
        <f>Sheet1!N18+Sheet2!N18+Sheet3!N18+Sheet4!N18</f>
        <v>0</v>
      </c>
      <c r="O18" s="3">
        <f>Sheet1!O18+Sheet2!O18+Sheet3!O18+Sheet4!O18</f>
        <v>0</v>
      </c>
      <c r="P18" s="3">
        <f>Sheet1!P18+Sheet2!P18+Sheet3!P18+Sheet4!P18</f>
        <v>0</v>
      </c>
      <c r="Q18" s="3">
        <f>Sheet1!Q18+Sheet2!Q18+Sheet3!Q18+Sheet4!Q18</f>
        <v>0</v>
      </c>
      <c r="R18" s="3">
        <f>Sheet1!R18+Sheet2!R18+Sheet3!R18+Sheet4!R18</f>
        <v>0</v>
      </c>
      <c r="S18" s="3">
        <f>Sheet1!S18+Sheet2!S18+Sheet3!S18+Sheet4!S18</f>
        <v>0</v>
      </c>
      <c r="T18" s="3">
        <f>Sheet1!T18+Sheet2!T18+Sheet3!T18+Sheet4!T18</f>
        <v>0</v>
      </c>
      <c r="U18" s="3">
        <f>Sheet1!U18+Sheet2!U18+Sheet3!U18+Sheet4!U18</f>
        <v>0</v>
      </c>
      <c r="V18" s="3">
        <f>Sheet1!V18+Sheet2!V18+Sheet3!V18+Sheet4!V18</f>
        <v>0</v>
      </c>
      <c r="W18" s="3">
        <f>Sheet1!W18+Sheet2!W18+Sheet3!W18+Sheet4!W18</f>
        <v>0</v>
      </c>
      <c r="X18" s="3">
        <f>Sheet1!X18+Sheet2!X18+Sheet3!X18+Sheet4!X18</f>
        <v>150</v>
      </c>
      <c r="Y18" s="3">
        <f>Sheet1!Y18+Sheet2!Y18+Sheet3!Y18+Sheet4!Y18</f>
        <v>90</v>
      </c>
      <c r="Z18" s="3">
        <f>Sheet1!Z18+Sheet2!Z18+Sheet3!Z18+Sheet4!Z18</f>
        <v>240</v>
      </c>
      <c r="AA18" s="3">
        <f>Sheet1!AA18+Sheet2!AA18+Sheet3!AA18+Sheet4!AA18</f>
        <v>2</v>
      </c>
      <c r="AB18" s="3">
        <f>Sheet1!AB18+Sheet2!AB18+Sheet3!AB18+Sheet4!AB18</f>
        <v>1</v>
      </c>
      <c r="AC18" s="3">
        <f>Sheet1!AC18+Sheet2!AC18+Sheet3!AC18+Sheet4!AC18</f>
        <v>3</v>
      </c>
      <c r="AD18" s="3">
        <f>Sheet1!AD18+Sheet2!AD18+Sheet3!AD18+Sheet4!AD18</f>
        <v>3</v>
      </c>
    </row>
    <row r="19" spans="1:30" s="4" customFormat="1" ht="30.75" customHeight="1">
      <c r="A19" s="5" t="s">
        <v>21</v>
      </c>
      <c r="B19" s="3">
        <f>SUM(B9:B18)</f>
        <v>1275</v>
      </c>
      <c r="C19" s="3">
        <f t="shared" ref="C19:AD19" si="0">SUM(C9:C18)</f>
        <v>528</v>
      </c>
      <c r="D19" s="3">
        <f t="shared" si="0"/>
        <v>217</v>
      </c>
      <c r="E19" s="3">
        <f t="shared" si="0"/>
        <v>113</v>
      </c>
      <c r="F19" s="3">
        <f t="shared" si="0"/>
        <v>139</v>
      </c>
      <c r="G19" s="3">
        <f t="shared" si="0"/>
        <v>65</v>
      </c>
      <c r="H19" s="3">
        <f t="shared" si="0"/>
        <v>419</v>
      </c>
      <c r="I19" s="3">
        <f t="shared" si="0"/>
        <v>210</v>
      </c>
      <c r="J19" s="3">
        <f t="shared" si="0"/>
        <v>209</v>
      </c>
      <c r="K19" s="3">
        <f t="shared" si="0"/>
        <v>119</v>
      </c>
      <c r="L19" s="3">
        <f t="shared" si="0"/>
        <v>48</v>
      </c>
      <c r="M19" s="3">
        <f t="shared" si="0"/>
        <v>20</v>
      </c>
      <c r="N19" s="3">
        <f t="shared" si="0"/>
        <v>117</v>
      </c>
      <c r="O19" s="3">
        <f t="shared" si="0"/>
        <v>52</v>
      </c>
      <c r="P19" s="3">
        <f t="shared" si="0"/>
        <v>58</v>
      </c>
      <c r="Q19" s="3">
        <f t="shared" si="0"/>
        <v>35</v>
      </c>
      <c r="R19" s="3">
        <f t="shared" si="0"/>
        <v>6</v>
      </c>
      <c r="S19" s="3">
        <f t="shared" si="0"/>
        <v>4</v>
      </c>
      <c r="T19" s="3">
        <f t="shared" si="0"/>
        <v>13</v>
      </c>
      <c r="U19" s="3">
        <f t="shared" si="0"/>
        <v>0</v>
      </c>
      <c r="V19" s="3">
        <f t="shared" si="0"/>
        <v>20</v>
      </c>
      <c r="W19" s="3">
        <f t="shared" si="0"/>
        <v>7</v>
      </c>
      <c r="X19" s="3">
        <f t="shared" si="0"/>
        <v>2307</v>
      </c>
      <c r="Y19" s="3">
        <f t="shared" si="0"/>
        <v>1055</v>
      </c>
      <c r="Z19" s="6">
        <f>SUM(Z9:Z18)</f>
        <v>3362</v>
      </c>
      <c r="AA19" s="3">
        <f t="shared" si="0"/>
        <v>50</v>
      </c>
      <c r="AB19" s="3">
        <f t="shared" si="0"/>
        <v>7</v>
      </c>
      <c r="AC19" s="3">
        <f t="shared" si="0"/>
        <v>56</v>
      </c>
      <c r="AD19" s="3">
        <f t="shared" si="0"/>
        <v>12</v>
      </c>
    </row>
    <row r="20" spans="1:30" s="7" customFormat="1" ht="30.75" customHeight="1">
      <c r="B20" s="11">
        <f>B19+C19</f>
        <v>1803</v>
      </c>
      <c r="C20" s="11"/>
      <c r="D20" s="11">
        <f>D19+E19</f>
        <v>330</v>
      </c>
      <c r="E20" s="11"/>
      <c r="F20" s="11">
        <f>F19+G19</f>
        <v>204</v>
      </c>
      <c r="G20" s="11"/>
      <c r="H20" s="11">
        <f>H19+I19</f>
        <v>629</v>
      </c>
      <c r="I20" s="11"/>
      <c r="J20" s="11">
        <f>J19+K19</f>
        <v>328</v>
      </c>
      <c r="K20" s="11"/>
      <c r="L20" s="11">
        <f>L19+M19</f>
        <v>68</v>
      </c>
      <c r="M20" s="11"/>
      <c r="N20" s="11">
        <f>N19+O19</f>
        <v>169</v>
      </c>
      <c r="O20" s="11"/>
      <c r="P20" s="11">
        <f>P19+Q19</f>
        <v>93</v>
      </c>
      <c r="Q20" s="11"/>
      <c r="R20" s="11">
        <f>R19+S19</f>
        <v>10</v>
      </c>
      <c r="S20" s="11"/>
      <c r="T20" s="11">
        <f>T19+U19</f>
        <v>13</v>
      </c>
      <c r="U20" s="11"/>
      <c r="V20" s="11">
        <f>V19+W19</f>
        <v>27</v>
      </c>
      <c r="W20" s="11"/>
      <c r="X20" s="11">
        <f>X19+Y19</f>
        <v>3362</v>
      </c>
      <c r="Y20" s="11"/>
      <c r="Z20" s="6"/>
      <c r="AA20" s="11">
        <f>AA19+AB19</f>
        <v>57</v>
      </c>
      <c r="AB20" s="11"/>
      <c r="AC20" s="11">
        <f>AC19+AD19</f>
        <v>68</v>
      </c>
      <c r="AD20" s="11"/>
    </row>
    <row r="22" spans="1:30" ht="15" customHeight="1"/>
  </sheetData>
  <mergeCells count="31">
    <mergeCell ref="A1:AD1"/>
    <mergeCell ref="A3:AD3"/>
    <mergeCell ref="A5:AD5"/>
    <mergeCell ref="B7:C7"/>
    <mergeCell ref="D7:E7"/>
    <mergeCell ref="F7:G7"/>
    <mergeCell ref="H7:I7"/>
    <mergeCell ref="J7:K7"/>
    <mergeCell ref="L7:M7"/>
    <mergeCell ref="N7:O7"/>
    <mergeCell ref="AC7:AD7"/>
    <mergeCell ref="T7:U7"/>
    <mergeCell ref="V7:W7"/>
    <mergeCell ref="X7:Z7"/>
    <mergeCell ref="AA7:AB7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7:Q7"/>
    <mergeCell ref="R7:S7"/>
    <mergeCell ref="T20:U20"/>
    <mergeCell ref="V20:W20"/>
    <mergeCell ref="X20:Y20"/>
    <mergeCell ref="AA20:AB20"/>
    <mergeCell ref="AC20:AD20"/>
  </mergeCells>
  <pageMargins left="0.44" right="0.36" top="0.75" bottom="0.4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I15" sqref="I15"/>
    </sheetView>
  </sheetViews>
  <sheetFormatPr defaultRowHeight="15"/>
  <cols>
    <col min="1" max="1" width="15.5703125" style="1" bestFit="1" customWidth="1"/>
    <col min="2" max="2" width="33.42578125" style="1" bestFit="1" customWidth="1"/>
    <col min="3" max="16" width="4.85546875" style="1" customWidth="1"/>
    <col min="17" max="17" width="4.85546875" style="2" customWidth="1"/>
    <col min="18" max="19" width="4.85546875" style="1" customWidth="1"/>
    <col min="20" max="16384" width="9.140625" style="1"/>
  </cols>
  <sheetData>
    <row r="1" spans="1:19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.75" customHeight="1"/>
    <row r="3" spans="1:19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3.75" customHeight="1"/>
    <row r="5" spans="1:19" ht="18.75">
      <c r="A5" s="15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5.25" customHeight="1"/>
    <row r="7" spans="1:19" s="4" customFormat="1" ht="30.75" customHeight="1">
      <c r="A7" s="9" t="s">
        <v>3</v>
      </c>
      <c r="B7" s="9"/>
      <c r="C7" s="12" t="s">
        <v>4</v>
      </c>
      <c r="D7" s="12"/>
      <c r="E7" s="12" t="s">
        <v>5</v>
      </c>
      <c r="F7" s="12"/>
      <c r="G7" s="12" t="s">
        <v>6</v>
      </c>
      <c r="H7" s="12"/>
      <c r="I7" s="12" t="s">
        <v>7</v>
      </c>
      <c r="J7" s="12"/>
      <c r="K7" s="12" t="s">
        <v>8</v>
      </c>
      <c r="L7" s="12"/>
      <c r="M7" s="12" t="s">
        <v>9</v>
      </c>
      <c r="N7" s="12"/>
      <c r="O7" s="16" t="s">
        <v>15</v>
      </c>
      <c r="P7" s="16"/>
      <c r="Q7" s="16"/>
      <c r="R7" s="12" t="s">
        <v>16</v>
      </c>
      <c r="S7" s="12"/>
    </row>
    <row r="8" spans="1:19" s="4" customFormat="1" ht="30.75" customHeight="1">
      <c r="A8" s="9" t="s">
        <v>18</v>
      </c>
      <c r="B8" s="9"/>
      <c r="C8" s="9" t="s">
        <v>19</v>
      </c>
      <c r="D8" s="9" t="s">
        <v>20</v>
      </c>
      <c r="E8" s="9" t="s">
        <v>19</v>
      </c>
      <c r="F8" s="9" t="s">
        <v>20</v>
      </c>
      <c r="G8" s="9" t="s">
        <v>19</v>
      </c>
      <c r="H8" s="9" t="s">
        <v>20</v>
      </c>
      <c r="I8" s="9" t="s">
        <v>19</v>
      </c>
      <c r="J8" s="9" t="s">
        <v>20</v>
      </c>
      <c r="K8" s="9" t="s">
        <v>19</v>
      </c>
      <c r="L8" s="9" t="s">
        <v>20</v>
      </c>
      <c r="M8" s="9" t="s">
        <v>19</v>
      </c>
      <c r="N8" s="9" t="s">
        <v>20</v>
      </c>
      <c r="O8" s="9" t="s">
        <v>19</v>
      </c>
      <c r="P8" s="9" t="s">
        <v>20</v>
      </c>
      <c r="Q8" s="9" t="s">
        <v>21</v>
      </c>
      <c r="R8" s="9" t="s">
        <v>19</v>
      </c>
      <c r="S8" s="9" t="s">
        <v>20</v>
      </c>
    </row>
    <row r="9" spans="1:19" s="4" customFormat="1">
      <c r="A9" s="21" t="s">
        <v>22</v>
      </c>
      <c r="B9" s="18" t="s">
        <v>62</v>
      </c>
      <c r="C9" s="9">
        <v>4</v>
      </c>
      <c r="D9" s="9">
        <v>5</v>
      </c>
      <c r="E9" s="9">
        <v>1</v>
      </c>
      <c r="F9" s="9">
        <v>0</v>
      </c>
      <c r="G9" s="9">
        <v>0</v>
      </c>
      <c r="H9" s="9">
        <v>0</v>
      </c>
      <c r="I9" s="9">
        <v>5</v>
      </c>
      <c r="J9" s="9">
        <v>1</v>
      </c>
      <c r="K9" s="9">
        <v>2</v>
      </c>
      <c r="L9" s="9">
        <v>0</v>
      </c>
      <c r="M9" s="9">
        <v>0</v>
      </c>
      <c r="N9" s="9">
        <v>0</v>
      </c>
      <c r="O9" s="9">
        <f>C9+E9+G9+I9+K9+M9</f>
        <v>12</v>
      </c>
      <c r="P9" s="9">
        <f>D9+F9+H9+J9+L9+N9</f>
        <v>6</v>
      </c>
      <c r="Q9" s="10">
        <f>SUM(O9:P9)</f>
        <v>18</v>
      </c>
      <c r="R9" s="9">
        <v>0</v>
      </c>
      <c r="S9" s="9">
        <v>0</v>
      </c>
    </row>
    <row r="10" spans="1:19" s="4" customFormat="1">
      <c r="A10" s="20"/>
      <c r="B10" s="18" t="s">
        <v>61</v>
      </c>
      <c r="C10" s="9">
        <v>9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6</v>
      </c>
      <c r="J10" s="9">
        <v>0</v>
      </c>
      <c r="K10" s="9">
        <v>1</v>
      </c>
      <c r="L10" s="9">
        <v>1</v>
      </c>
      <c r="M10" s="9">
        <v>0</v>
      </c>
      <c r="N10" s="9">
        <v>0</v>
      </c>
      <c r="O10" s="9">
        <f>C10+E10+G10+I10+K10+M10</f>
        <v>17</v>
      </c>
      <c r="P10" s="9">
        <f>D10+F10+H10+J10+L10+N10</f>
        <v>1</v>
      </c>
      <c r="Q10" s="10">
        <f>SUM(O10:P10)</f>
        <v>18</v>
      </c>
      <c r="R10" s="9">
        <v>0</v>
      </c>
      <c r="S10" s="9">
        <v>0</v>
      </c>
    </row>
    <row r="11" spans="1:19" s="4" customFormat="1">
      <c r="A11" s="20"/>
      <c r="B11" s="18" t="s">
        <v>60</v>
      </c>
      <c r="C11" s="9">
        <v>11</v>
      </c>
      <c r="D11" s="9">
        <v>1</v>
      </c>
      <c r="E11" s="9">
        <v>0</v>
      </c>
      <c r="F11" s="9">
        <v>2</v>
      </c>
      <c r="G11" s="9">
        <v>1</v>
      </c>
      <c r="H11" s="9">
        <v>0</v>
      </c>
      <c r="I11" s="9">
        <v>1</v>
      </c>
      <c r="J11" s="9">
        <v>0</v>
      </c>
      <c r="K11" s="9">
        <v>1</v>
      </c>
      <c r="L11" s="9">
        <v>0</v>
      </c>
      <c r="M11" s="9">
        <v>1</v>
      </c>
      <c r="N11" s="9">
        <v>0</v>
      </c>
      <c r="O11" s="9">
        <f>C11+E11+G11+I11+K11+M11</f>
        <v>15</v>
      </c>
      <c r="P11" s="9">
        <f>D11+F11+H11+J11+L11+N11</f>
        <v>3</v>
      </c>
      <c r="Q11" s="10">
        <f>SUM(O11:P11)</f>
        <v>18</v>
      </c>
      <c r="R11" s="9">
        <v>0</v>
      </c>
      <c r="S11" s="9">
        <v>0</v>
      </c>
    </row>
    <row r="12" spans="1:19" s="4" customFormat="1">
      <c r="A12" s="20"/>
      <c r="B12" s="18" t="s">
        <v>59</v>
      </c>
      <c r="C12" s="9">
        <v>6</v>
      </c>
      <c r="D12" s="9">
        <v>0</v>
      </c>
      <c r="E12" s="9">
        <v>2</v>
      </c>
      <c r="F12" s="9">
        <v>0</v>
      </c>
      <c r="G12" s="9">
        <v>1</v>
      </c>
      <c r="H12" s="9">
        <v>0</v>
      </c>
      <c r="I12" s="9">
        <v>4</v>
      </c>
      <c r="J12" s="9">
        <v>3</v>
      </c>
      <c r="K12" s="9">
        <v>2</v>
      </c>
      <c r="L12" s="9">
        <v>0</v>
      </c>
      <c r="M12" s="9">
        <v>0</v>
      </c>
      <c r="N12" s="9">
        <v>0</v>
      </c>
      <c r="O12" s="9">
        <f>C12+E12+G12+I12+K12+M12</f>
        <v>15</v>
      </c>
      <c r="P12" s="9">
        <f>D12+F12+H12+J12+L12+N12</f>
        <v>3</v>
      </c>
      <c r="Q12" s="10">
        <f>SUM(O12:P12)</f>
        <v>18</v>
      </c>
      <c r="R12" s="9">
        <v>0</v>
      </c>
      <c r="S12" s="9">
        <v>0</v>
      </c>
    </row>
    <row r="13" spans="1:19" s="4" customFormat="1">
      <c r="A13" s="19"/>
      <c r="B13" s="18" t="s">
        <v>58</v>
      </c>
      <c r="C13" s="9">
        <v>9</v>
      </c>
      <c r="D13" s="9">
        <v>4</v>
      </c>
      <c r="E13" s="9">
        <v>0</v>
      </c>
      <c r="F13" s="9">
        <v>1</v>
      </c>
      <c r="G13" s="9">
        <v>1</v>
      </c>
      <c r="H13" s="9">
        <v>0</v>
      </c>
      <c r="I13" s="9">
        <v>3</v>
      </c>
      <c r="J13" s="9">
        <v>2</v>
      </c>
      <c r="K13" s="9">
        <v>3</v>
      </c>
      <c r="L13" s="9">
        <v>2</v>
      </c>
      <c r="M13" s="9">
        <v>0</v>
      </c>
      <c r="N13" s="9">
        <v>0</v>
      </c>
      <c r="O13" s="9">
        <f>C13+E13+G13+I13+K13+M13</f>
        <v>16</v>
      </c>
      <c r="P13" s="9">
        <f>D13+F13+H13+J13+L13+N13</f>
        <v>9</v>
      </c>
      <c r="Q13" s="10">
        <f>SUM(O13:P13)</f>
        <v>25</v>
      </c>
      <c r="R13" s="9">
        <v>0</v>
      </c>
      <c r="S13" s="9">
        <v>1</v>
      </c>
    </row>
    <row r="14" spans="1:19" s="4" customFormat="1">
      <c r="A14" s="21" t="s">
        <v>23</v>
      </c>
      <c r="B14" s="18" t="s">
        <v>23</v>
      </c>
      <c r="C14" s="9">
        <v>4</v>
      </c>
      <c r="D14" s="9">
        <v>4</v>
      </c>
      <c r="E14" s="9">
        <v>1</v>
      </c>
      <c r="F14" s="9">
        <v>1</v>
      </c>
      <c r="G14" s="9">
        <v>0</v>
      </c>
      <c r="H14" s="9">
        <v>1</v>
      </c>
      <c r="I14" s="9">
        <v>2</v>
      </c>
      <c r="J14" s="9">
        <v>2</v>
      </c>
      <c r="K14" s="9">
        <v>2</v>
      </c>
      <c r="L14" s="9">
        <v>1</v>
      </c>
      <c r="M14" s="9">
        <v>0</v>
      </c>
      <c r="N14" s="9">
        <v>0</v>
      </c>
      <c r="O14" s="9">
        <f>C14+E14+G14+I14+K14+M14</f>
        <v>9</v>
      </c>
      <c r="P14" s="9">
        <f>D14+F14+H14+J14+L14+N14</f>
        <v>9</v>
      </c>
      <c r="Q14" s="10">
        <f>SUM(O14:P14)</f>
        <v>18</v>
      </c>
      <c r="R14" s="9">
        <v>0</v>
      </c>
      <c r="S14" s="9">
        <v>0</v>
      </c>
    </row>
    <row r="15" spans="1:19" s="4" customFormat="1">
      <c r="A15" s="19"/>
      <c r="B15" s="18" t="s">
        <v>57</v>
      </c>
      <c r="C15" s="9">
        <v>6</v>
      </c>
      <c r="D15" s="9">
        <v>5</v>
      </c>
      <c r="E15" s="9">
        <v>3</v>
      </c>
      <c r="F15" s="9">
        <v>0</v>
      </c>
      <c r="G15" s="9">
        <v>0</v>
      </c>
      <c r="H15" s="9">
        <v>1</v>
      </c>
      <c r="I15" s="9">
        <v>6</v>
      </c>
      <c r="J15" s="9">
        <v>1</v>
      </c>
      <c r="K15" s="9">
        <v>0</v>
      </c>
      <c r="L15" s="9">
        <v>2</v>
      </c>
      <c r="M15" s="9">
        <v>0</v>
      </c>
      <c r="N15" s="9">
        <v>0</v>
      </c>
      <c r="O15" s="9">
        <f>C15+E15+G15+I15+K15+M15</f>
        <v>15</v>
      </c>
      <c r="P15" s="9">
        <f>D15+F15+H15+J15+L15+N15</f>
        <v>9</v>
      </c>
      <c r="Q15" s="10">
        <f>SUM(O15:P15)</f>
        <v>24</v>
      </c>
      <c r="R15" s="9">
        <v>0</v>
      </c>
      <c r="S15" s="9">
        <v>1</v>
      </c>
    </row>
    <row r="16" spans="1:19" s="4" customFormat="1">
      <c r="A16" s="21" t="s">
        <v>24</v>
      </c>
      <c r="B16" s="18" t="s">
        <v>56</v>
      </c>
      <c r="C16" s="9">
        <v>7</v>
      </c>
      <c r="D16" s="9">
        <v>4</v>
      </c>
      <c r="E16" s="9">
        <v>2</v>
      </c>
      <c r="F16" s="9">
        <v>1</v>
      </c>
      <c r="G16" s="9">
        <v>0</v>
      </c>
      <c r="H16" s="9">
        <v>0</v>
      </c>
      <c r="I16" s="9">
        <v>3</v>
      </c>
      <c r="J16" s="9">
        <v>0</v>
      </c>
      <c r="K16" s="9">
        <v>0</v>
      </c>
      <c r="L16" s="9">
        <v>1</v>
      </c>
      <c r="M16" s="9">
        <v>0</v>
      </c>
      <c r="N16" s="9">
        <v>0</v>
      </c>
      <c r="O16" s="9">
        <f>C16+E16+G16+I16+K16+M16</f>
        <v>12</v>
      </c>
      <c r="P16" s="9">
        <f>D16+F16+H16+J16+L16+N16</f>
        <v>6</v>
      </c>
      <c r="Q16" s="10">
        <f>SUM(O16:P16)</f>
        <v>18</v>
      </c>
      <c r="R16" s="9">
        <v>0</v>
      </c>
      <c r="S16" s="9">
        <v>0</v>
      </c>
    </row>
    <row r="17" spans="1:19" s="4" customFormat="1">
      <c r="A17" s="20"/>
      <c r="B17" s="18" t="s">
        <v>55</v>
      </c>
      <c r="C17" s="9">
        <v>8</v>
      </c>
      <c r="D17" s="9">
        <v>2</v>
      </c>
      <c r="E17" s="9">
        <v>2</v>
      </c>
      <c r="F17" s="9">
        <v>1</v>
      </c>
      <c r="G17" s="9">
        <v>0</v>
      </c>
      <c r="H17" s="9">
        <v>0</v>
      </c>
      <c r="I17" s="9">
        <v>3</v>
      </c>
      <c r="J17" s="9">
        <v>2</v>
      </c>
      <c r="K17" s="9">
        <v>3</v>
      </c>
      <c r="L17" s="9">
        <v>0</v>
      </c>
      <c r="M17" s="9">
        <v>2</v>
      </c>
      <c r="N17" s="9">
        <v>1</v>
      </c>
      <c r="O17" s="9">
        <f>C17+E17+G17+I17+K17+M17</f>
        <v>18</v>
      </c>
      <c r="P17" s="9">
        <f>D17+F17+H17+J17+L17+N17</f>
        <v>6</v>
      </c>
      <c r="Q17" s="10">
        <f>SUM(O17:P17)</f>
        <v>24</v>
      </c>
      <c r="R17" s="9">
        <v>1</v>
      </c>
      <c r="S17" s="9">
        <v>0</v>
      </c>
    </row>
    <row r="18" spans="1:19" s="4" customFormat="1">
      <c r="A18" s="19"/>
      <c r="B18" s="18" t="s">
        <v>54</v>
      </c>
      <c r="C18" s="9">
        <v>7</v>
      </c>
      <c r="D18" s="9">
        <v>0</v>
      </c>
      <c r="E18" s="9">
        <v>3</v>
      </c>
      <c r="F18" s="9">
        <v>0</v>
      </c>
      <c r="G18" s="9">
        <v>0</v>
      </c>
      <c r="H18" s="9">
        <v>0</v>
      </c>
      <c r="I18" s="9">
        <v>3</v>
      </c>
      <c r="J18" s="9">
        <v>2</v>
      </c>
      <c r="K18" s="9">
        <v>2</v>
      </c>
      <c r="L18" s="9">
        <v>1</v>
      </c>
      <c r="M18" s="9">
        <v>0</v>
      </c>
      <c r="N18" s="9">
        <v>0</v>
      </c>
      <c r="O18" s="9">
        <f>C18+E18+G18+I18+K18+M18</f>
        <v>15</v>
      </c>
      <c r="P18" s="9">
        <f>D18+F18+H18+J18+L18+N18</f>
        <v>3</v>
      </c>
      <c r="Q18" s="10">
        <f>SUM(O18:P18)</f>
        <v>18</v>
      </c>
      <c r="R18" s="9">
        <v>0</v>
      </c>
      <c r="S18" s="9">
        <v>0</v>
      </c>
    </row>
    <row r="19" spans="1:19" s="4" customFormat="1">
      <c r="A19" s="21" t="s">
        <v>25</v>
      </c>
      <c r="B19" s="18" t="s">
        <v>53</v>
      </c>
      <c r="C19" s="9">
        <v>6</v>
      </c>
      <c r="D19" s="9">
        <v>2</v>
      </c>
      <c r="E19" s="9">
        <v>1</v>
      </c>
      <c r="F19" s="9">
        <v>0</v>
      </c>
      <c r="G19" s="9">
        <v>1</v>
      </c>
      <c r="H19" s="9">
        <v>0</v>
      </c>
      <c r="I19" s="9">
        <v>6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  <c r="O19" s="9">
        <f>C19+E19+G19+I19+K19+M19</f>
        <v>16</v>
      </c>
      <c r="P19" s="9">
        <f>D19+F19+H19+J19+L19+N19</f>
        <v>2</v>
      </c>
      <c r="Q19" s="10">
        <f>SUM(O19:P19)</f>
        <v>18</v>
      </c>
      <c r="R19" s="9">
        <v>0</v>
      </c>
      <c r="S19" s="9">
        <v>0</v>
      </c>
    </row>
    <row r="20" spans="1:19" s="4" customFormat="1">
      <c r="A20" s="20"/>
      <c r="B20" s="18" t="s">
        <v>52</v>
      </c>
      <c r="C20" s="9">
        <v>2</v>
      </c>
      <c r="D20" s="9">
        <v>5</v>
      </c>
      <c r="E20" s="9">
        <v>1</v>
      </c>
      <c r="F20" s="9">
        <v>1</v>
      </c>
      <c r="G20" s="9">
        <v>0</v>
      </c>
      <c r="H20" s="9">
        <v>1</v>
      </c>
      <c r="I20" s="9">
        <v>6</v>
      </c>
      <c r="J20" s="9">
        <v>0</v>
      </c>
      <c r="K20" s="9">
        <v>2</v>
      </c>
      <c r="L20" s="9">
        <v>0</v>
      </c>
      <c r="M20" s="9">
        <v>0</v>
      </c>
      <c r="N20" s="9">
        <v>0</v>
      </c>
      <c r="O20" s="9">
        <f>C20+E20+G20+I20+K20+M20</f>
        <v>11</v>
      </c>
      <c r="P20" s="9">
        <f>D20+F20+H20+J20+L20+N20</f>
        <v>7</v>
      </c>
      <c r="Q20" s="10">
        <f>SUM(O20:P20)</f>
        <v>18</v>
      </c>
      <c r="R20" s="9">
        <v>0</v>
      </c>
      <c r="S20" s="9">
        <v>0</v>
      </c>
    </row>
    <row r="21" spans="1:19" s="4" customFormat="1">
      <c r="A21" s="20"/>
      <c r="B21" s="18" t="s">
        <v>51</v>
      </c>
      <c r="C21" s="9">
        <v>7</v>
      </c>
      <c r="D21" s="9">
        <v>0</v>
      </c>
      <c r="E21" s="9">
        <v>2</v>
      </c>
      <c r="F21" s="9">
        <v>0</v>
      </c>
      <c r="G21" s="9">
        <v>1</v>
      </c>
      <c r="H21" s="9">
        <v>1</v>
      </c>
      <c r="I21" s="9">
        <v>4</v>
      </c>
      <c r="J21" s="9">
        <v>0</v>
      </c>
      <c r="K21" s="9">
        <v>3</v>
      </c>
      <c r="L21" s="9">
        <v>0</v>
      </c>
      <c r="M21" s="9">
        <v>0</v>
      </c>
      <c r="N21" s="9">
        <v>0</v>
      </c>
      <c r="O21" s="9">
        <f>C21+E21+G21+I21+K21+M21</f>
        <v>17</v>
      </c>
      <c r="P21" s="9">
        <f>D21+F21+H21+J21+L21+N21</f>
        <v>1</v>
      </c>
      <c r="Q21" s="10">
        <f>SUM(O21:P21)</f>
        <v>18</v>
      </c>
      <c r="R21" s="9">
        <v>0</v>
      </c>
      <c r="S21" s="9">
        <v>0</v>
      </c>
    </row>
    <row r="22" spans="1:19" s="4" customFormat="1">
      <c r="A22" s="19"/>
      <c r="B22" s="18" t="s">
        <v>50</v>
      </c>
      <c r="C22" s="9">
        <v>6</v>
      </c>
      <c r="D22" s="9">
        <v>2</v>
      </c>
      <c r="E22" s="9">
        <v>1</v>
      </c>
      <c r="F22" s="9">
        <v>1</v>
      </c>
      <c r="G22" s="9">
        <v>0</v>
      </c>
      <c r="H22" s="9">
        <v>1</v>
      </c>
      <c r="I22" s="9">
        <v>6</v>
      </c>
      <c r="J22" s="9">
        <v>0</v>
      </c>
      <c r="K22" s="9">
        <v>0</v>
      </c>
      <c r="L22" s="9">
        <v>1</v>
      </c>
      <c r="M22" s="9">
        <v>0</v>
      </c>
      <c r="N22" s="9">
        <v>0</v>
      </c>
      <c r="O22" s="9">
        <f>C22+E22+G22+I22+K22+M22</f>
        <v>13</v>
      </c>
      <c r="P22" s="9">
        <f>D22+F22+H22+J22+L22+N22</f>
        <v>5</v>
      </c>
      <c r="Q22" s="10">
        <f>SUM(O22:P22)</f>
        <v>18</v>
      </c>
      <c r="R22" s="9">
        <v>0</v>
      </c>
      <c r="S22" s="9">
        <v>0</v>
      </c>
    </row>
    <row r="23" spans="1:19" s="4" customFormat="1">
      <c r="A23" s="22" t="s">
        <v>27</v>
      </c>
      <c r="B23" s="18" t="s">
        <v>49</v>
      </c>
      <c r="C23" s="9">
        <v>8</v>
      </c>
      <c r="D23" s="9">
        <v>1</v>
      </c>
      <c r="E23" s="9">
        <v>1</v>
      </c>
      <c r="F23" s="9">
        <v>1</v>
      </c>
      <c r="G23" s="9">
        <v>0</v>
      </c>
      <c r="H23" s="9">
        <v>1</v>
      </c>
      <c r="I23" s="9">
        <v>0</v>
      </c>
      <c r="J23" s="9">
        <v>3</v>
      </c>
      <c r="K23" s="9">
        <v>1</v>
      </c>
      <c r="L23" s="9">
        <v>0</v>
      </c>
      <c r="M23" s="9">
        <v>1</v>
      </c>
      <c r="N23" s="9">
        <v>0</v>
      </c>
      <c r="O23" s="9">
        <f>C23+E23+G23+I23+K23+M23</f>
        <v>11</v>
      </c>
      <c r="P23" s="9">
        <f>D23+F23+H23+J23+L23+N23</f>
        <v>6</v>
      </c>
      <c r="Q23" s="10">
        <f>SUM(O23:P23)</f>
        <v>17</v>
      </c>
      <c r="R23" s="9">
        <v>0</v>
      </c>
      <c r="S23" s="9">
        <v>0</v>
      </c>
    </row>
    <row r="24" spans="1:19" s="4" customFormat="1">
      <c r="A24" s="22"/>
      <c r="B24" s="18" t="s">
        <v>44</v>
      </c>
      <c r="C24" s="9">
        <v>9</v>
      </c>
      <c r="D24" s="9">
        <v>1</v>
      </c>
      <c r="E24" s="9">
        <v>1</v>
      </c>
      <c r="F24" s="9">
        <v>1</v>
      </c>
      <c r="G24" s="9">
        <v>0</v>
      </c>
      <c r="H24" s="9">
        <v>0</v>
      </c>
      <c r="I24" s="9">
        <v>3</v>
      </c>
      <c r="J24" s="9">
        <v>0</v>
      </c>
      <c r="K24" s="9">
        <v>1</v>
      </c>
      <c r="L24" s="9">
        <v>1</v>
      </c>
      <c r="M24" s="9">
        <v>0</v>
      </c>
      <c r="N24" s="9">
        <v>0</v>
      </c>
      <c r="O24" s="9">
        <f>C24+E24+G24+I24+K24+M24</f>
        <v>14</v>
      </c>
      <c r="P24" s="9">
        <f>D24+F24+H24+J24+L24+N24</f>
        <v>3</v>
      </c>
      <c r="Q24" s="10">
        <f>SUM(O24:P24)</f>
        <v>17</v>
      </c>
      <c r="R24" s="9">
        <v>0</v>
      </c>
      <c r="S24" s="9">
        <v>0</v>
      </c>
    </row>
    <row r="25" spans="1:19" s="4" customFormat="1">
      <c r="A25" s="21" t="s">
        <v>28</v>
      </c>
      <c r="B25" s="18" t="s">
        <v>48</v>
      </c>
      <c r="C25" s="9">
        <v>17</v>
      </c>
      <c r="D25" s="9">
        <v>1</v>
      </c>
      <c r="E25" s="9">
        <v>3</v>
      </c>
      <c r="F25" s="9">
        <v>0</v>
      </c>
      <c r="G25" s="9">
        <v>1</v>
      </c>
      <c r="H25" s="9">
        <v>0</v>
      </c>
      <c r="I25" s="9">
        <v>11</v>
      </c>
      <c r="J25" s="9">
        <v>0</v>
      </c>
      <c r="K25" s="9">
        <v>3</v>
      </c>
      <c r="L25" s="9">
        <v>0</v>
      </c>
      <c r="M25" s="9">
        <v>0</v>
      </c>
      <c r="N25" s="9">
        <v>0</v>
      </c>
      <c r="O25" s="9">
        <f>C25+E25+G25+I25+K25+M25</f>
        <v>35</v>
      </c>
      <c r="P25" s="9">
        <f>D25+F25+H25+J25+L25+N25</f>
        <v>1</v>
      </c>
      <c r="Q25" s="10">
        <f>SUM(O25:P25)</f>
        <v>36</v>
      </c>
      <c r="R25" s="9">
        <v>1</v>
      </c>
      <c r="S25" s="9">
        <v>0</v>
      </c>
    </row>
    <row r="26" spans="1:19" s="4" customFormat="1">
      <c r="A26" s="20"/>
      <c r="B26" s="18" t="s">
        <v>47</v>
      </c>
      <c r="C26" s="9">
        <v>9</v>
      </c>
      <c r="D26" s="9">
        <v>0</v>
      </c>
      <c r="E26" s="9">
        <v>3</v>
      </c>
      <c r="F26" s="9">
        <v>0</v>
      </c>
      <c r="G26" s="9">
        <v>1</v>
      </c>
      <c r="H26" s="9">
        <v>0</v>
      </c>
      <c r="I26" s="9">
        <v>4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f>C26+E26+G26+I26+K26+M26</f>
        <v>18</v>
      </c>
      <c r="P26" s="9">
        <f>D26+F26+H26+J26+L26+N26</f>
        <v>0</v>
      </c>
      <c r="Q26" s="10">
        <f>SUM(O26:P26)</f>
        <v>18</v>
      </c>
      <c r="R26" s="9">
        <v>0</v>
      </c>
      <c r="S26" s="9">
        <v>0</v>
      </c>
    </row>
    <row r="27" spans="1:19" s="4" customFormat="1">
      <c r="A27" s="19"/>
      <c r="B27" s="18" t="s">
        <v>46</v>
      </c>
      <c r="C27" s="9">
        <v>8</v>
      </c>
      <c r="D27" s="9">
        <v>0</v>
      </c>
      <c r="E27" s="9">
        <v>1</v>
      </c>
      <c r="F27" s="9">
        <v>0</v>
      </c>
      <c r="G27" s="9">
        <v>1</v>
      </c>
      <c r="H27" s="9">
        <v>0</v>
      </c>
      <c r="I27" s="9">
        <v>5</v>
      </c>
      <c r="J27" s="9">
        <v>0</v>
      </c>
      <c r="K27" s="9">
        <v>3</v>
      </c>
      <c r="L27" s="9">
        <v>0</v>
      </c>
      <c r="M27" s="9">
        <v>0</v>
      </c>
      <c r="N27" s="9">
        <v>0</v>
      </c>
      <c r="O27" s="9">
        <f>C27+E27+G27+I27+K27+M27</f>
        <v>18</v>
      </c>
      <c r="P27" s="9">
        <f>D27+F27+H27+J27+L27+N27</f>
        <v>0</v>
      </c>
      <c r="Q27" s="10">
        <f>SUM(O27:P27)</f>
        <v>18</v>
      </c>
      <c r="R27" s="9">
        <v>0</v>
      </c>
      <c r="S27" s="9">
        <v>0</v>
      </c>
    </row>
    <row r="28" spans="1:19" s="4" customFormat="1">
      <c r="A28" s="21" t="s">
        <v>29</v>
      </c>
      <c r="B28" s="18" t="s">
        <v>45</v>
      </c>
      <c r="C28" s="9">
        <v>6</v>
      </c>
      <c r="D28" s="9">
        <v>2</v>
      </c>
      <c r="E28" s="9">
        <v>2</v>
      </c>
      <c r="F28" s="9">
        <v>0</v>
      </c>
      <c r="G28" s="9">
        <v>1</v>
      </c>
      <c r="H28" s="9">
        <v>0</v>
      </c>
      <c r="I28" s="9">
        <v>3</v>
      </c>
      <c r="J28" s="9">
        <v>1</v>
      </c>
      <c r="K28" s="9">
        <v>1</v>
      </c>
      <c r="L28" s="9">
        <v>0</v>
      </c>
      <c r="M28" s="9">
        <v>1</v>
      </c>
      <c r="N28" s="9">
        <v>0</v>
      </c>
      <c r="O28" s="9">
        <f>C28+E28+G28+I28+K28+M28</f>
        <v>14</v>
      </c>
      <c r="P28" s="9">
        <f>D28+F28+H28+J28+L28+N28</f>
        <v>3</v>
      </c>
      <c r="Q28" s="10">
        <f>SUM(O28:P28)</f>
        <v>17</v>
      </c>
      <c r="R28" s="9">
        <v>0</v>
      </c>
      <c r="S28" s="9">
        <v>0</v>
      </c>
    </row>
    <row r="29" spans="1:19" s="4" customFormat="1">
      <c r="A29" s="19"/>
      <c r="B29" s="18" t="s">
        <v>44</v>
      </c>
      <c r="C29" s="9">
        <v>8</v>
      </c>
      <c r="D29" s="9">
        <v>2</v>
      </c>
      <c r="E29" s="9">
        <v>2</v>
      </c>
      <c r="F29" s="9">
        <v>0</v>
      </c>
      <c r="G29" s="9">
        <v>0</v>
      </c>
      <c r="H29" s="9">
        <v>0</v>
      </c>
      <c r="I29" s="9">
        <v>2</v>
      </c>
      <c r="J29" s="9">
        <v>2</v>
      </c>
      <c r="K29" s="9">
        <v>0</v>
      </c>
      <c r="L29" s="9">
        <v>1</v>
      </c>
      <c r="M29" s="9">
        <v>1</v>
      </c>
      <c r="N29" s="9">
        <v>0</v>
      </c>
      <c r="O29" s="9">
        <f>C29+E29+G29+I29+K29+M29</f>
        <v>13</v>
      </c>
      <c r="P29" s="9">
        <f>D29+F29+H29+J29+L29+N29</f>
        <v>5</v>
      </c>
      <c r="Q29" s="10">
        <f>SUM(O29:P29)</f>
        <v>18</v>
      </c>
      <c r="R29" s="9">
        <v>0</v>
      </c>
      <c r="S29" s="9">
        <v>0</v>
      </c>
    </row>
    <row r="30" spans="1:19" s="4" customFormat="1">
      <c r="A30" s="21" t="s">
        <v>30</v>
      </c>
      <c r="B30" s="18" t="s">
        <v>43</v>
      </c>
      <c r="C30" s="9">
        <v>8</v>
      </c>
      <c r="D30" s="9">
        <v>4</v>
      </c>
      <c r="E30" s="9">
        <v>1</v>
      </c>
      <c r="F30" s="9">
        <v>1</v>
      </c>
      <c r="G30" s="9">
        <v>1</v>
      </c>
      <c r="H30" s="9">
        <v>0</v>
      </c>
      <c r="I30" s="9">
        <v>1</v>
      </c>
      <c r="J30" s="9">
        <v>1</v>
      </c>
      <c r="K30" s="9">
        <v>1</v>
      </c>
      <c r="L30" s="9">
        <v>0</v>
      </c>
      <c r="M30" s="9">
        <v>0</v>
      </c>
      <c r="N30" s="9">
        <v>0</v>
      </c>
      <c r="O30" s="9">
        <f>C30+E30+G30+I30+K30+M30</f>
        <v>12</v>
      </c>
      <c r="P30" s="9">
        <f>D30+F30+H30+J30+L30+N30</f>
        <v>6</v>
      </c>
      <c r="Q30" s="10">
        <f>SUM(O30:P30)</f>
        <v>18</v>
      </c>
      <c r="R30" s="9">
        <v>0</v>
      </c>
      <c r="S30" s="9">
        <v>0</v>
      </c>
    </row>
    <row r="31" spans="1:19" s="4" customFormat="1">
      <c r="A31" s="20"/>
      <c r="B31" s="18" t="s">
        <v>42</v>
      </c>
      <c r="C31" s="9">
        <v>7</v>
      </c>
      <c r="D31" s="9">
        <v>0</v>
      </c>
      <c r="E31" s="9">
        <v>1</v>
      </c>
      <c r="F31" s="9">
        <v>1</v>
      </c>
      <c r="G31" s="9">
        <v>0</v>
      </c>
      <c r="H31" s="9">
        <v>0</v>
      </c>
      <c r="I31" s="9">
        <v>4</v>
      </c>
      <c r="J31" s="9">
        <v>0</v>
      </c>
      <c r="K31" s="9">
        <v>3</v>
      </c>
      <c r="L31" s="9">
        <v>1</v>
      </c>
      <c r="M31" s="9">
        <v>0</v>
      </c>
      <c r="N31" s="9">
        <v>0</v>
      </c>
      <c r="O31" s="9">
        <f>C31+E31+G31+I31+K31+M31</f>
        <v>15</v>
      </c>
      <c r="P31" s="9">
        <f>D31+F31+H31+J31+L31+N31</f>
        <v>2</v>
      </c>
      <c r="Q31" s="10">
        <f>SUM(O31:P31)</f>
        <v>17</v>
      </c>
      <c r="R31" s="9">
        <v>0</v>
      </c>
      <c r="S31" s="9">
        <v>0</v>
      </c>
    </row>
    <row r="32" spans="1:19" s="4" customFormat="1">
      <c r="A32" s="19"/>
      <c r="B32" s="18" t="s">
        <v>41</v>
      </c>
      <c r="C32" s="9">
        <v>5</v>
      </c>
      <c r="D32" s="9">
        <v>3</v>
      </c>
      <c r="E32" s="9">
        <v>2</v>
      </c>
      <c r="F32" s="9">
        <v>2</v>
      </c>
      <c r="G32" s="9">
        <v>0</v>
      </c>
      <c r="H32" s="9">
        <v>0</v>
      </c>
      <c r="I32" s="9">
        <v>2</v>
      </c>
      <c r="J32" s="9">
        <v>1</v>
      </c>
      <c r="K32" s="9">
        <v>0</v>
      </c>
      <c r="L32" s="9">
        <v>0</v>
      </c>
      <c r="M32" s="9">
        <v>1</v>
      </c>
      <c r="N32" s="9">
        <v>2</v>
      </c>
      <c r="O32" s="9">
        <f>C32+E32+G32+I32+K32+M32</f>
        <v>10</v>
      </c>
      <c r="P32" s="9">
        <f>D32+F32+H32+J32+L32+N32</f>
        <v>8</v>
      </c>
      <c r="Q32" s="10">
        <f>SUM(O32:P32)</f>
        <v>18</v>
      </c>
      <c r="R32" s="9">
        <v>0</v>
      </c>
      <c r="S32" s="9">
        <v>0</v>
      </c>
    </row>
    <row r="33" spans="1:19" s="4" customFormat="1">
      <c r="A33" s="5" t="s">
        <v>21</v>
      </c>
      <c r="B33" s="5"/>
      <c r="C33" s="9">
        <f>SUM(C9:C32)</f>
        <v>177</v>
      </c>
      <c r="D33" s="9">
        <f>SUM(D9:D32)</f>
        <v>48</v>
      </c>
      <c r="E33" s="9">
        <f>SUM(E9:E32)</f>
        <v>37</v>
      </c>
      <c r="F33" s="9">
        <f>SUM(F9:F32)</f>
        <v>14</v>
      </c>
      <c r="G33" s="9">
        <f>SUM(G9:G32)</f>
        <v>10</v>
      </c>
      <c r="H33" s="9">
        <f>SUM(H9:H32)</f>
        <v>6</v>
      </c>
      <c r="I33" s="9">
        <f>SUM(I9:I32)</f>
        <v>93</v>
      </c>
      <c r="J33" s="9">
        <f>SUM(J9:J32)</f>
        <v>21</v>
      </c>
      <c r="K33" s="9">
        <f>SUM(K9:K32)</f>
        <v>37</v>
      </c>
      <c r="L33" s="9">
        <f>SUM(L9:L32)</f>
        <v>12</v>
      </c>
      <c r="M33" s="9">
        <f>SUM(M9:M32)</f>
        <v>7</v>
      </c>
      <c r="N33" s="9">
        <f>SUM(N9:N32)</f>
        <v>3</v>
      </c>
      <c r="O33" s="9">
        <f>SUM(O9:O32)</f>
        <v>361</v>
      </c>
      <c r="P33" s="9">
        <f>SUM(P9:P32)</f>
        <v>104</v>
      </c>
      <c r="Q33" s="10">
        <f>SUM(Q9:Q32)</f>
        <v>465</v>
      </c>
      <c r="R33" s="9">
        <f>SUM(R9:R32)</f>
        <v>2</v>
      </c>
      <c r="S33" s="9">
        <f>SUM(S9:S32)</f>
        <v>2</v>
      </c>
    </row>
    <row r="34" spans="1:19" s="7" customFormat="1" ht="14.25">
      <c r="C34" s="11">
        <f>C33+D33</f>
        <v>225</v>
      </c>
      <c r="D34" s="11"/>
      <c r="E34" s="11">
        <f>E33+F33</f>
        <v>51</v>
      </c>
      <c r="F34" s="11"/>
      <c r="G34" s="11">
        <f>G33+H33</f>
        <v>16</v>
      </c>
      <c r="H34" s="11"/>
      <c r="I34" s="11">
        <f>I33+J33</f>
        <v>114</v>
      </c>
      <c r="J34" s="11"/>
      <c r="K34" s="11">
        <f>K33+L33</f>
        <v>49</v>
      </c>
      <c r="L34" s="11"/>
      <c r="M34" s="11">
        <f>M33+N33</f>
        <v>10</v>
      </c>
      <c r="N34" s="11"/>
      <c r="O34" s="11">
        <f>O33+P33</f>
        <v>465</v>
      </c>
      <c r="P34" s="11"/>
      <c r="Q34" s="10"/>
      <c r="R34" s="11">
        <f>R33+S33</f>
        <v>4</v>
      </c>
      <c r="S34" s="11"/>
    </row>
  </sheetData>
  <mergeCells count="27">
    <mergeCell ref="O7:Q7"/>
    <mergeCell ref="A1:S1"/>
    <mergeCell ref="A3:S3"/>
    <mergeCell ref="A5:S5"/>
    <mergeCell ref="C7:D7"/>
    <mergeCell ref="E7:F7"/>
    <mergeCell ref="G7:H7"/>
    <mergeCell ref="R7:S7"/>
    <mergeCell ref="I7:J7"/>
    <mergeCell ref="K7:L7"/>
    <mergeCell ref="M7:N7"/>
    <mergeCell ref="A25:A27"/>
    <mergeCell ref="A28:A29"/>
    <mergeCell ref="A30:A32"/>
    <mergeCell ref="C34:D34"/>
    <mergeCell ref="E34:F34"/>
    <mergeCell ref="A9:A13"/>
    <mergeCell ref="A14:A15"/>
    <mergeCell ref="A16:A18"/>
    <mergeCell ref="A19:A22"/>
    <mergeCell ref="A23:A24"/>
    <mergeCell ref="R34:S34"/>
    <mergeCell ref="G34:H34"/>
    <mergeCell ref="I34:J34"/>
    <mergeCell ref="K34:L34"/>
    <mergeCell ref="M34:N34"/>
    <mergeCell ref="O34:P34"/>
  </mergeCells>
  <pageMargins left="0.72" right="0.52" top="0.75" bottom="0.33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topLeftCell="A4" workbookViewId="0">
      <selection activeCell="W16" sqref="W16"/>
    </sheetView>
  </sheetViews>
  <sheetFormatPr defaultRowHeight="15"/>
  <cols>
    <col min="1" max="1" width="15.5703125" style="1" bestFit="1" customWidth="1"/>
    <col min="2" max="2" width="33.140625" style="1" bestFit="1" customWidth="1"/>
    <col min="3" max="16" width="4.85546875" style="1" customWidth="1"/>
    <col min="17" max="17" width="4.85546875" style="2" customWidth="1"/>
    <col min="18" max="19" width="4.85546875" style="1" customWidth="1"/>
    <col min="20" max="16384" width="9.140625" style="1"/>
  </cols>
  <sheetData>
    <row r="1" spans="1:19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.75" customHeight="1"/>
    <row r="3" spans="1:19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7.5" customHeight="1"/>
    <row r="5" spans="1:19" ht="18.75">
      <c r="A5" s="15" t="s">
        <v>67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7" spans="1:19" s="4" customFormat="1" ht="30.75" customHeight="1">
      <c r="A7" s="9" t="s">
        <v>3</v>
      </c>
      <c r="B7" s="26" t="s">
        <v>66</v>
      </c>
      <c r="C7" s="12" t="s">
        <v>4</v>
      </c>
      <c r="D7" s="12"/>
      <c r="E7" s="12" t="s">
        <v>5</v>
      </c>
      <c r="F7" s="12"/>
      <c r="G7" s="12" t="s">
        <v>6</v>
      </c>
      <c r="H7" s="12"/>
      <c r="I7" s="12" t="s">
        <v>7</v>
      </c>
      <c r="J7" s="12"/>
      <c r="K7" s="12" t="s">
        <v>8</v>
      </c>
      <c r="L7" s="12"/>
      <c r="M7" s="12" t="s">
        <v>9</v>
      </c>
      <c r="N7" s="12"/>
      <c r="O7" s="16" t="s">
        <v>15</v>
      </c>
      <c r="P7" s="16"/>
      <c r="Q7" s="16"/>
      <c r="R7" s="12" t="s">
        <v>16</v>
      </c>
      <c r="S7" s="12"/>
    </row>
    <row r="8" spans="1:19" s="4" customFormat="1" ht="30.75" customHeight="1">
      <c r="A8" s="9" t="s">
        <v>18</v>
      </c>
      <c r="B8" s="25"/>
      <c r="C8" s="9" t="s">
        <v>19</v>
      </c>
      <c r="D8" s="9" t="s">
        <v>20</v>
      </c>
      <c r="E8" s="9" t="s">
        <v>19</v>
      </c>
      <c r="F8" s="9" t="s">
        <v>20</v>
      </c>
      <c r="G8" s="9" t="s">
        <v>19</v>
      </c>
      <c r="H8" s="9" t="s">
        <v>20</v>
      </c>
      <c r="I8" s="9" t="s">
        <v>19</v>
      </c>
      <c r="J8" s="9" t="s">
        <v>20</v>
      </c>
      <c r="K8" s="9" t="s">
        <v>19</v>
      </c>
      <c r="L8" s="9" t="s">
        <v>20</v>
      </c>
      <c r="M8" s="9" t="s">
        <v>19</v>
      </c>
      <c r="N8" s="9" t="s">
        <v>20</v>
      </c>
      <c r="O8" s="9" t="s">
        <v>19</v>
      </c>
      <c r="P8" s="9" t="s">
        <v>20</v>
      </c>
      <c r="Q8" s="9" t="s">
        <v>21</v>
      </c>
      <c r="R8" s="9" t="s">
        <v>19</v>
      </c>
      <c r="S8" s="9" t="s">
        <v>20</v>
      </c>
    </row>
    <row r="9" spans="1:19" s="4" customFormat="1">
      <c r="A9" s="21" t="s">
        <v>22</v>
      </c>
      <c r="B9" s="18" t="s">
        <v>62</v>
      </c>
      <c r="C9" s="9">
        <v>9</v>
      </c>
      <c r="D9" s="9">
        <v>1</v>
      </c>
      <c r="E9" s="9">
        <v>1</v>
      </c>
      <c r="F9" s="9">
        <v>1</v>
      </c>
      <c r="G9" s="9">
        <v>0</v>
      </c>
      <c r="H9" s="9">
        <v>1</v>
      </c>
      <c r="I9" s="9">
        <v>2</v>
      </c>
      <c r="J9" s="9">
        <v>1</v>
      </c>
      <c r="K9" s="9">
        <v>2</v>
      </c>
      <c r="L9" s="9">
        <v>0</v>
      </c>
      <c r="M9" s="9">
        <v>0</v>
      </c>
      <c r="N9" s="9">
        <v>0</v>
      </c>
      <c r="O9" s="9">
        <f>C9+E9+G9+I9+K9+M9</f>
        <v>14</v>
      </c>
      <c r="P9" s="9">
        <f>D9+F9+H9+J9+L9+N9</f>
        <v>4</v>
      </c>
      <c r="Q9" s="10">
        <f>SUM(O9:P9)</f>
        <v>18</v>
      </c>
      <c r="R9" s="9">
        <v>0</v>
      </c>
      <c r="S9" s="9">
        <v>0</v>
      </c>
    </row>
    <row r="10" spans="1:19" s="4" customFormat="1">
      <c r="A10" s="20"/>
      <c r="B10" s="18" t="s">
        <v>61</v>
      </c>
      <c r="C10" s="9">
        <v>6</v>
      </c>
      <c r="D10" s="9">
        <v>3</v>
      </c>
      <c r="E10" s="9">
        <v>2</v>
      </c>
      <c r="F10" s="9">
        <v>0</v>
      </c>
      <c r="G10" s="9">
        <v>0</v>
      </c>
      <c r="H10" s="9">
        <v>0</v>
      </c>
      <c r="I10" s="9">
        <v>2</v>
      </c>
      <c r="J10" s="9">
        <v>3</v>
      </c>
      <c r="K10" s="9">
        <v>1</v>
      </c>
      <c r="L10" s="9">
        <v>2</v>
      </c>
      <c r="M10" s="9">
        <v>0</v>
      </c>
      <c r="N10" s="9">
        <v>0</v>
      </c>
      <c r="O10" s="9">
        <f>C10+E10+G10+I10+K10+M10</f>
        <v>11</v>
      </c>
      <c r="P10" s="9">
        <f>D10+F10+H10+J10+L10+N10</f>
        <v>8</v>
      </c>
      <c r="Q10" s="10">
        <f>SUM(O10:P10)</f>
        <v>19</v>
      </c>
      <c r="R10" s="9">
        <v>0</v>
      </c>
      <c r="S10" s="9">
        <v>0</v>
      </c>
    </row>
    <row r="11" spans="1:19" s="4" customFormat="1">
      <c r="A11" s="20"/>
      <c r="B11" s="18" t="s">
        <v>60</v>
      </c>
      <c r="C11" s="9">
        <v>8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4</v>
      </c>
      <c r="J11" s="9">
        <v>1</v>
      </c>
      <c r="K11" s="9">
        <v>2</v>
      </c>
      <c r="L11" s="9">
        <v>0</v>
      </c>
      <c r="M11" s="9">
        <v>0</v>
      </c>
      <c r="N11" s="9">
        <v>0</v>
      </c>
      <c r="O11" s="9">
        <f>C11+E11+G11+I11+K11+M11</f>
        <v>14</v>
      </c>
      <c r="P11" s="9">
        <f>D11+F11+H11+J11+L11+N11</f>
        <v>4</v>
      </c>
      <c r="Q11" s="10">
        <f>SUM(O11:P11)</f>
        <v>18</v>
      </c>
      <c r="R11" s="9">
        <v>0</v>
      </c>
      <c r="S11" s="9">
        <v>0</v>
      </c>
    </row>
    <row r="12" spans="1:19" s="4" customFormat="1">
      <c r="A12" s="20"/>
      <c r="B12" s="18" t="s">
        <v>59</v>
      </c>
      <c r="C12" s="9">
        <v>9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3</v>
      </c>
      <c r="J12" s="9">
        <v>1</v>
      </c>
      <c r="K12" s="9">
        <v>1</v>
      </c>
      <c r="L12" s="9">
        <v>1</v>
      </c>
      <c r="M12" s="9">
        <v>1</v>
      </c>
      <c r="N12" s="9">
        <v>0</v>
      </c>
      <c r="O12" s="9">
        <f>C12+E12+G12+I12+K12+M12</f>
        <v>15</v>
      </c>
      <c r="P12" s="9">
        <f>D12+F12+H12+J12+L12+N12</f>
        <v>2</v>
      </c>
      <c r="Q12" s="10">
        <f>SUM(O12:P12)</f>
        <v>17</v>
      </c>
      <c r="R12" s="9">
        <v>0</v>
      </c>
      <c r="S12" s="9">
        <v>1</v>
      </c>
    </row>
    <row r="13" spans="1:19" s="4" customFormat="1">
      <c r="A13" s="19"/>
      <c r="B13" s="18" t="s">
        <v>58</v>
      </c>
      <c r="C13" s="9">
        <v>12</v>
      </c>
      <c r="D13" s="9">
        <v>8</v>
      </c>
      <c r="E13" s="9">
        <v>2</v>
      </c>
      <c r="F13" s="9">
        <v>2</v>
      </c>
      <c r="G13" s="9">
        <v>0</v>
      </c>
      <c r="H13" s="9">
        <v>0</v>
      </c>
      <c r="I13" s="9">
        <v>2</v>
      </c>
      <c r="J13" s="9">
        <v>3</v>
      </c>
      <c r="K13" s="9">
        <v>1</v>
      </c>
      <c r="L13" s="9">
        <v>1</v>
      </c>
      <c r="M13" s="9">
        <v>0</v>
      </c>
      <c r="N13" s="9">
        <v>0</v>
      </c>
      <c r="O13" s="9">
        <f>C13+E13+G13+I13+K13+M13</f>
        <v>17</v>
      </c>
      <c r="P13" s="9">
        <f>D13+F13+H13+J13+L13+N13</f>
        <v>14</v>
      </c>
      <c r="Q13" s="10">
        <f>SUM(O13:P13)</f>
        <v>31</v>
      </c>
      <c r="R13" s="9">
        <v>0</v>
      </c>
      <c r="S13" s="9">
        <v>0</v>
      </c>
    </row>
    <row r="14" spans="1:19" s="4" customFormat="1">
      <c r="A14" s="5" t="s">
        <v>23</v>
      </c>
      <c r="B14" s="18" t="s">
        <v>23</v>
      </c>
      <c r="C14" s="9">
        <v>9</v>
      </c>
      <c r="D14" s="9">
        <v>4</v>
      </c>
      <c r="E14" s="9">
        <v>1</v>
      </c>
      <c r="F14" s="9">
        <v>0</v>
      </c>
      <c r="G14" s="9">
        <v>1</v>
      </c>
      <c r="H14" s="9">
        <v>0</v>
      </c>
      <c r="I14" s="9">
        <v>1</v>
      </c>
      <c r="J14" s="9">
        <v>1</v>
      </c>
      <c r="K14" s="9">
        <v>1</v>
      </c>
      <c r="L14" s="9">
        <v>1</v>
      </c>
      <c r="M14" s="9">
        <v>0</v>
      </c>
      <c r="N14" s="9">
        <v>1</v>
      </c>
      <c r="O14" s="9">
        <f>C14+E14+G14+I14+K14+M14</f>
        <v>13</v>
      </c>
      <c r="P14" s="9">
        <f>D14+F14+H14+J14+L14+N14</f>
        <v>7</v>
      </c>
      <c r="Q14" s="10">
        <f>SUM(O14:P14)</f>
        <v>20</v>
      </c>
      <c r="R14" s="9">
        <v>1</v>
      </c>
      <c r="S14" s="9">
        <v>0</v>
      </c>
    </row>
    <row r="15" spans="1:19" s="4" customFormat="1">
      <c r="A15" s="21" t="s">
        <v>24</v>
      </c>
      <c r="B15" s="18" t="s">
        <v>65</v>
      </c>
      <c r="C15" s="9">
        <v>3</v>
      </c>
      <c r="D15" s="9">
        <v>6</v>
      </c>
      <c r="E15" s="9">
        <v>1</v>
      </c>
      <c r="F15" s="9">
        <v>0</v>
      </c>
      <c r="G15" s="9">
        <v>0</v>
      </c>
      <c r="H15" s="9">
        <v>1</v>
      </c>
      <c r="I15" s="9">
        <v>3</v>
      </c>
      <c r="J15" s="9">
        <v>2</v>
      </c>
      <c r="K15" s="9">
        <v>1</v>
      </c>
      <c r="L15" s="9">
        <v>1</v>
      </c>
      <c r="M15" s="9">
        <v>0</v>
      </c>
      <c r="N15" s="9">
        <v>0</v>
      </c>
      <c r="O15" s="9">
        <f>C15+E15+G15+I15+K15+M15</f>
        <v>8</v>
      </c>
      <c r="P15" s="9">
        <f>D15+F15+H15+J15+L15+N15</f>
        <v>10</v>
      </c>
      <c r="Q15" s="10">
        <f>SUM(O15:P15)</f>
        <v>18</v>
      </c>
      <c r="R15" s="9">
        <v>0</v>
      </c>
      <c r="S15" s="9">
        <v>0</v>
      </c>
    </row>
    <row r="16" spans="1:19" s="4" customFormat="1">
      <c r="A16" s="19"/>
      <c r="B16" s="18" t="s">
        <v>54</v>
      </c>
      <c r="C16" s="9">
        <v>6</v>
      </c>
      <c r="D16" s="9">
        <v>1</v>
      </c>
      <c r="E16" s="9">
        <v>1</v>
      </c>
      <c r="F16" s="9">
        <v>2</v>
      </c>
      <c r="G16" s="9">
        <v>0</v>
      </c>
      <c r="H16" s="9">
        <v>0</v>
      </c>
      <c r="I16" s="9">
        <v>2</v>
      </c>
      <c r="J16" s="9">
        <v>0</v>
      </c>
      <c r="K16" s="9">
        <v>2</v>
      </c>
      <c r="L16" s="9">
        <v>0</v>
      </c>
      <c r="M16" s="9">
        <v>1</v>
      </c>
      <c r="N16" s="9">
        <v>0</v>
      </c>
      <c r="O16" s="9">
        <f>C16+E16+G16+I16+K16+M16</f>
        <v>12</v>
      </c>
      <c r="P16" s="9">
        <f>D16+F16+H16+J16+L16+N16</f>
        <v>3</v>
      </c>
      <c r="Q16" s="10">
        <f>SUM(O16:P16)</f>
        <v>15</v>
      </c>
      <c r="R16" s="9">
        <v>0</v>
      </c>
      <c r="S16" s="9">
        <v>0</v>
      </c>
    </row>
    <row r="17" spans="1:19" s="4" customFormat="1">
      <c r="A17" s="21" t="s">
        <v>25</v>
      </c>
      <c r="B17" s="18" t="s">
        <v>53</v>
      </c>
      <c r="C17" s="9">
        <v>9</v>
      </c>
      <c r="D17" s="9">
        <v>3</v>
      </c>
      <c r="E17" s="9">
        <v>1</v>
      </c>
      <c r="F17" s="9">
        <v>0</v>
      </c>
      <c r="G17" s="9">
        <v>0</v>
      </c>
      <c r="H17" s="9">
        <v>2</v>
      </c>
      <c r="I17" s="9">
        <v>0</v>
      </c>
      <c r="J17" s="9">
        <v>2</v>
      </c>
      <c r="K17" s="9">
        <v>1</v>
      </c>
      <c r="L17" s="9">
        <v>1</v>
      </c>
      <c r="M17" s="9">
        <v>0</v>
      </c>
      <c r="N17" s="9">
        <v>0</v>
      </c>
      <c r="O17" s="9">
        <f>C17+E17+G17+I17+K17+M17</f>
        <v>11</v>
      </c>
      <c r="P17" s="9">
        <f>D17+F17+H17+J17+L17+N17</f>
        <v>8</v>
      </c>
      <c r="Q17" s="10">
        <f>SUM(O17:P17)</f>
        <v>19</v>
      </c>
      <c r="R17" s="9">
        <v>0</v>
      </c>
      <c r="S17" s="9">
        <v>0</v>
      </c>
    </row>
    <row r="18" spans="1:19" s="4" customFormat="1">
      <c r="A18" s="20"/>
      <c r="B18" s="18" t="s">
        <v>52</v>
      </c>
      <c r="C18" s="9">
        <v>5</v>
      </c>
      <c r="D18" s="9">
        <v>6</v>
      </c>
      <c r="E18" s="9">
        <v>0</v>
      </c>
      <c r="F18" s="9">
        <v>1</v>
      </c>
      <c r="G18" s="9">
        <v>0</v>
      </c>
      <c r="H18" s="9">
        <v>0</v>
      </c>
      <c r="I18" s="9">
        <v>2</v>
      </c>
      <c r="J18" s="9">
        <v>3</v>
      </c>
      <c r="K18" s="9">
        <v>0</v>
      </c>
      <c r="L18" s="9">
        <v>1</v>
      </c>
      <c r="M18" s="9">
        <v>0</v>
      </c>
      <c r="N18" s="9">
        <v>0</v>
      </c>
      <c r="O18" s="9">
        <f>C18+E18+G18+I18+K18+M18</f>
        <v>7</v>
      </c>
      <c r="P18" s="9">
        <f>D18+F18+H18+J18+L18+N18</f>
        <v>11</v>
      </c>
      <c r="Q18" s="10">
        <f>SUM(O18:P18)</f>
        <v>18</v>
      </c>
      <c r="R18" s="9">
        <v>0</v>
      </c>
      <c r="S18" s="9">
        <v>0</v>
      </c>
    </row>
    <row r="19" spans="1:19" s="4" customFormat="1">
      <c r="A19" s="20"/>
      <c r="B19" s="18" t="s">
        <v>51</v>
      </c>
      <c r="C19" s="9">
        <v>4</v>
      </c>
      <c r="D19" s="9">
        <v>7</v>
      </c>
      <c r="E19" s="9">
        <v>2</v>
      </c>
      <c r="F19" s="9">
        <v>0</v>
      </c>
      <c r="G19" s="9">
        <v>0</v>
      </c>
      <c r="H19" s="9">
        <v>0</v>
      </c>
      <c r="I19" s="9">
        <v>5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f>C19+E19+G19+I19+K19+M19</f>
        <v>12</v>
      </c>
      <c r="P19" s="9">
        <f>D19+F19+H19+J19+L19+N19</f>
        <v>7</v>
      </c>
      <c r="Q19" s="10">
        <f>SUM(O19:P19)</f>
        <v>19</v>
      </c>
      <c r="R19" s="9">
        <v>0</v>
      </c>
      <c r="S19" s="9">
        <v>0</v>
      </c>
    </row>
    <row r="20" spans="1:19" s="4" customFormat="1">
      <c r="A20" s="19"/>
      <c r="B20" s="18" t="s">
        <v>50</v>
      </c>
      <c r="C20" s="9">
        <v>6</v>
      </c>
      <c r="D20" s="9">
        <v>5</v>
      </c>
      <c r="E20" s="9">
        <v>2</v>
      </c>
      <c r="F20" s="9">
        <v>0</v>
      </c>
      <c r="G20" s="9">
        <v>1</v>
      </c>
      <c r="H20" s="9">
        <v>0</v>
      </c>
      <c r="I20" s="9">
        <v>1</v>
      </c>
      <c r="J20" s="9">
        <v>1</v>
      </c>
      <c r="K20" s="9">
        <v>2</v>
      </c>
      <c r="L20" s="9">
        <v>0</v>
      </c>
      <c r="M20" s="9">
        <v>0</v>
      </c>
      <c r="N20" s="9">
        <v>0</v>
      </c>
      <c r="O20" s="9">
        <f>C20+E20+G20+I20+K20+M20</f>
        <v>12</v>
      </c>
      <c r="P20" s="9">
        <f>D20+F20+H20+J20+L20+N20</f>
        <v>6</v>
      </c>
      <c r="Q20" s="10">
        <f>SUM(O20:P20)</f>
        <v>18</v>
      </c>
      <c r="R20" s="9">
        <v>0</v>
      </c>
      <c r="S20" s="9">
        <v>0</v>
      </c>
    </row>
    <row r="21" spans="1:19" s="4" customFormat="1">
      <c r="A21" s="24" t="s">
        <v>27</v>
      </c>
      <c r="B21" s="18" t="s">
        <v>49</v>
      </c>
      <c r="C21" s="9">
        <v>5</v>
      </c>
      <c r="D21" s="9">
        <v>5</v>
      </c>
      <c r="E21" s="9">
        <v>2</v>
      </c>
      <c r="F21" s="9">
        <v>0</v>
      </c>
      <c r="G21" s="9">
        <v>0</v>
      </c>
      <c r="H21" s="9">
        <v>0</v>
      </c>
      <c r="I21" s="9">
        <v>2</v>
      </c>
      <c r="J21" s="9">
        <v>3</v>
      </c>
      <c r="K21" s="9">
        <v>2</v>
      </c>
      <c r="L21" s="9">
        <v>0</v>
      </c>
      <c r="M21" s="9">
        <v>0</v>
      </c>
      <c r="N21" s="9">
        <v>0</v>
      </c>
      <c r="O21" s="9">
        <f>C21+E21+G21+I21+K21+M21</f>
        <v>11</v>
      </c>
      <c r="P21" s="9">
        <f>D21+F21+H21+J21+L21+N21</f>
        <v>8</v>
      </c>
      <c r="Q21" s="10">
        <f>SUM(O21:P21)</f>
        <v>19</v>
      </c>
      <c r="R21" s="9">
        <v>0</v>
      </c>
      <c r="S21" s="9">
        <v>0</v>
      </c>
    </row>
    <row r="22" spans="1:19" s="4" customFormat="1">
      <c r="A22" s="23"/>
      <c r="B22" s="18" t="s">
        <v>44</v>
      </c>
      <c r="C22" s="9">
        <v>6</v>
      </c>
      <c r="D22" s="9">
        <v>3</v>
      </c>
      <c r="E22" s="9">
        <v>3</v>
      </c>
      <c r="F22" s="9">
        <v>0</v>
      </c>
      <c r="G22" s="9">
        <v>0</v>
      </c>
      <c r="H22" s="9">
        <v>0</v>
      </c>
      <c r="I22" s="9">
        <v>3</v>
      </c>
      <c r="J22" s="9">
        <v>0</v>
      </c>
      <c r="K22" s="9">
        <v>3</v>
      </c>
      <c r="L22" s="9">
        <v>0</v>
      </c>
      <c r="M22" s="9">
        <v>0</v>
      </c>
      <c r="N22" s="9">
        <v>0</v>
      </c>
      <c r="O22" s="9">
        <f>C22+E22+G22+I22+K22+M22</f>
        <v>15</v>
      </c>
      <c r="P22" s="9">
        <f>D22+F22+H22+J22+L22+N22</f>
        <v>3</v>
      </c>
      <c r="Q22" s="10">
        <f>SUM(O22:P22)</f>
        <v>18</v>
      </c>
      <c r="R22" s="9">
        <v>0</v>
      </c>
      <c r="S22" s="9">
        <v>0</v>
      </c>
    </row>
    <row r="23" spans="1:19" s="4" customFormat="1">
      <c r="A23" s="21" t="s">
        <v>28</v>
      </c>
      <c r="B23" s="18" t="s">
        <v>48</v>
      </c>
      <c r="C23" s="9">
        <v>21</v>
      </c>
      <c r="D23" s="9">
        <v>0</v>
      </c>
      <c r="E23" s="9">
        <v>3</v>
      </c>
      <c r="F23" s="9">
        <v>0</v>
      </c>
      <c r="G23" s="9">
        <v>1</v>
      </c>
      <c r="H23" s="9">
        <v>0</v>
      </c>
      <c r="I23" s="9">
        <v>7</v>
      </c>
      <c r="J23" s="9">
        <v>0</v>
      </c>
      <c r="K23" s="9">
        <v>3</v>
      </c>
      <c r="L23" s="9">
        <v>0</v>
      </c>
      <c r="M23" s="9">
        <v>0</v>
      </c>
      <c r="N23" s="9">
        <v>0</v>
      </c>
      <c r="O23" s="9">
        <f>C23+E23+G23+I23+K23+M23</f>
        <v>35</v>
      </c>
      <c r="P23" s="9">
        <f>D23+F23+H23+J23+L23+N23</f>
        <v>0</v>
      </c>
      <c r="Q23" s="10">
        <f>SUM(O23:P23)</f>
        <v>35</v>
      </c>
      <c r="R23" s="9">
        <v>1</v>
      </c>
      <c r="S23" s="9">
        <v>0</v>
      </c>
    </row>
    <row r="24" spans="1:19" s="4" customFormat="1">
      <c r="A24" s="20"/>
      <c r="B24" s="18" t="s">
        <v>47</v>
      </c>
      <c r="C24" s="9">
        <v>13</v>
      </c>
      <c r="D24" s="9">
        <v>0</v>
      </c>
      <c r="E24" s="9">
        <v>1</v>
      </c>
      <c r="F24" s="9">
        <v>0</v>
      </c>
      <c r="G24" s="9">
        <v>1</v>
      </c>
      <c r="H24" s="9">
        <v>0</v>
      </c>
      <c r="I24" s="9">
        <v>2</v>
      </c>
      <c r="J24" s="9">
        <v>0</v>
      </c>
      <c r="K24" s="9">
        <v>2</v>
      </c>
      <c r="L24" s="9">
        <v>0</v>
      </c>
      <c r="M24" s="9">
        <v>0</v>
      </c>
      <c r="N24" s="9">
        <v>0</v>
      </c>
      <c r="O24" s="9">
        <f>C24+E24+G24+I24+K24+M24</f>
        <v>19</v>
      </c>
      <c r="P24" s="9">
        <f>D24+F24+H24+J24+L24+N24</f>
        <v>0</v>
      </c>
      <c r="Q24" s="10">
        <f>SUM(O24:P24)</f>
        <v>19</v>
      </c>
      <c r="R24" s="9">
        <v>0</v>
      </c>
      <c r="S24" s="9">
        <v>0</v>
      </c>
    </row>
    <row r="25" spans="1:19" s="4" customFormat="1">
      <c r="A25" s="19"/>
      <c r="B25" s="18" t="s">
        <v>46</v>
      </c>
      <c r="C25" s="9">
        <v>10</v>
      </c>
      <c r="D25" s="9">
        <v>0</v>
      </c>
      <c r="E25" s="9">
        <v>1</v>
      </c>
      <c r="F25" s="9">
        <v>0</v>
      </c>
      <c r="G25" s="9">
        <v>1</v>
      </c>
      <c r="H25" s="9">
        <v>0</v>
      </c>
      <c r="I25" s="9">
        <v>2</v>
      </c>
      <c r="J25" s="9">
        <v>1</v>
      </c>
      <c r="K25" s="9">
        <v>1</v>
      </c>
      <c r="L25" s="9">
        <v>0</v>
      </c>
      <c r="M25" s="9">
        <v>1</v>
      </c>
      <c r="N25" s="9">
        <v>0</v>
      </c>
      <c r="O25" s="9">
        <f>C25+E25+G25+I25+K25+M25</f>
        <v>16</v>
      </c>
      <c r="P25" s="9">
        <f>D25+F25+H25+J25+L25+N25</f>
        <v>1</v>
      </c>
      <c r="Q25" s="10">
        <f>SUM(O25:P25)</f>
        <v>17</v>
      </c>
      <c r="R25" s="9">
        <v>0</v>
      </c>
      <c r="S25" s="9">
        <v>0</v>
      </c>
    </row>
    <row r="26" spans="1:19" s="4" customFormat="1">
      <c r="A26" s="21" t="s">
        <v>29</v>
      </c>
      <c r="B26" s="18" t="s">
        <v>64</v>
      </c>
      <c r="C26" s="9">
        <v>5</v>
      </c>
      <c r="D26" s="9">
        <v>3</v>
      </c>
      <c r="E26" s="9">
        <v>2</v>
      </c>
      <c r="F26" s="9">
        <v>1</v>
      </c>
      <c r="G26" s="9">
        <v>0</v>
      </c>
      <c r="H26" s="9">
        <v>0</v>
      </c>
      <c r="I26" s="9">
        <v>3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f>C26+E26+G26+I26+K26+M26</f>
        <v>11</v>
      </c>
      <c r="P26" s="9">
        <f>D26+F26+H26+J26+L26+N26</f>
        <v>4</v>
      </c>
      <c r="Q26" s="10">
        <f>SUM(O26:P26)</f>
        <v>15</v>
      </c>
      <c r="R26" s="9">
        <v>0</v>
      </c>
      <c r="S26" s="9">
        <v>0</v>
      </c>
    </row>
    <row r="27" spans="1:19" s="4" customFormat="1">
      <c r="A27" s="19"/>
      <c r="B27" s="18" t="s">
        <v>44</v>
      </c>
      <c r="C27" s="9">
        <v>6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4</v>
      </c>
      <c r="J27" s="9">
        <v>0</v>
      </c>
      <c r="K27" s="9">
        <v>3</v>
      </c>
      <c r="L27" s="9">
        <v>0</v>
      </c>
      <c r="M27" s="9">
        <v>1</v>
      </c>
      <c r="N27" s="9">
        <v>0</v>
      </c>
      <c r="O27" s="9">
        <f>C27+E27+G27+I27+K27+M27</f>
        <v>14</v>
      </c>
      <c r="P27" s="9">
        <f>D27+F27+H27+J27+L27+N27</f>
        <v>1</v>
      </c>
      <c r="Q27" s="10">
        <f>SUM(O27:P27)</f>
        <v>15</v>
      </c>
      <c r="R27" s="9">
        <v>0</v>
      </c>
      <c r="S27" s="9">
        <v>0</v>
      </c>
    </row>
    <row r="28" spans="1:19" s="4" customFormat="1">
      <c r="A28" s="21" t="s">
        <v>30</v>
      </c>
      <c r="B28" s="18" t="s">
        <v>43</v>
      </c>
      <c r="C28" s="9">
        <v>6</v>
      </c>
      <c r="D28" s="9">
        <v>3</v>
      </c>
      <c r="E28" s="9">
        <v>2</v>
      </c>
      <c r="F28" s="9">
        <v>0</v>
      </c>
      <c r="G28" s="9">
        <v>1</v>
      </c>
      <c r="H28" s="9">
        <v>0</v>
      </c>
      <c r="I28" s="9">
        <v>5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>C28+E28+G28+I28+K28+M28</f>
        <v>14</v>
      </c>
      <c r="P28" s="9">
        <f>D28+F28+H28+J28+L28+N28</f>
        <v>3</v>
      </c>
      <c r="Q28" s="10">
        <f>SUM(O28:P28)</f>
        <v>17</v>
      </c>
      <c r="R28" s="9">
        <v>0</v>
      </c>
      <c r="S28" s="9">
        <v>0</v>
      </c>
    </row>
    <row r="29" spans="1:19" s="4" customFormat="1">
      <c r="A29" s="20"/>
      <c r="B29" s="18" t="s">
        <v>42</v>
      </c>
      <c r="C29" s="9">
        <v>10</v>
      </c>
      <c r="D29" s="9">
        <v>2</v>
      </c>
      <c r="E29" s="9">
        <v>2</v>
      </c>
      <c r="F29" s="9">
        <v>0</v>
      </c>
      <c r="G29" s="9">
        <v>0</v>
      </c>
      <c r="H29" s="9">
        <v>0</v>
      </c>
      <c r="I29" s="9">
        <v>4</v>
      </c>
      <c r="J29" s="9">
        <v>0</v>
      </c>
      <c r="K29" s="9">
        <v>1</v>
      </c>
      <c r="L29" s="9">
        <v>0</v>
      </c>
      <c r="M29" s="9">
        <v>0</v>
      </c>
      <c r="N29" s="9">
        <v>0</v>
      </c>
      <c r="O29" s="9">
        <f>C29+E29+G29+I29+K29+M29</f>
        <v>17</v>
      </c>
      <c r="P29" s="9">
        <f>D29+F29+H29+J29+L29+N29</f>
        <v>2</v>
      </c>
      <c r="Q29" s="10">
        <f>SUM(O29:P29)</f>
        <v>19</v>
      </c>
      <c r="R29" s="9">
        <v>0</v>
      </c>
      <c r="S29" s="9">
        <v>0</v>
      </c>
    </row>
    <row r="30" spans="1:19" s="4" customFormat="1">
      <c r="A30" s="19"/>
      <c r="B30" s="18" t="s">
        <v>41</v>
      </c>
      <c r="C30" s="9">
        <v>9</v>
      </c>
      <c r="D30" s="9">
        <v>1</v>
      </c>
      <c r="E30" s="9">
        <v>2</v>
      </c>
      <c r="F30" s="9">
        <v>0</v>
      </c>
      <c r="G30" s="9">
        <v>0</v>
      </c>
      <c r="H30" s="9">
        <v>0</v>
      </c>
      <c r="I30" s="9">
        <v>3</v>
      </c>
      <c r="J30" s="9">
        <v>2</v>
      </c>
      <c r="K30" s="9">
        <v>0</v>
      </c>
      <c r="L30" s="9">
        <v>0</v>
      </c>
      <c r="M30" s="9">
        <v>0</v>
      </c>
      <c r="N30" s="9">
        <v>0</v>
      </c>
      <c r="O30" s="9">
        <f>C30+E30+G30+I30+K30+M30</f>
        <v>14</v>
      </c>
      <c r="P30" s="9">
        <f>D30+F30+H30+J30+L30+N30</f>
        <v>3</v>
      </c>
      <c r="Q30" s="10">
        <f>SUM(O30:P30)</f>
        <v>17</v>
      </c>
      <c r="R30" s="9">
        <v>0</v>
      </c>
      <c r="S30" s="9">
        <v>0</v>
      </c>
    </row>
    <row r="31" spans="1:19" s="4" customFormat="1">
      <c r="A31" s="5" t="s">
        <v>21</v>
      </c>
      <c r="B31" s="5"/>
      <c r="C31" s="9">
        <f>SUM(C9:C30)</f>
        <v>177</v>
      </c>
      <c r="D31" s="9">
        <f>SUM(D9:D30)</f>
        <v>65</v>
      </c>
      <c r="E31" s="9">
        <f>SUM(E9:E30)</f>
        <v>32</v>
      </c>
      <c r="F31" s="9">
        <f>SUM(F9:F30)</f>
        <v>7</v>
      </c>
      <c r="G31" s="9">
        <f>SUM(G9:G30)</f>
        <v>6</v>
      </c>
      <c r="H31" s="9">
        <f>SUM(H9:H30)</f>
        <v>4</v>
      </c>
      <c r="I31" s="9">
        <f>SUM(I9:I30)</f>
        <v>62</v>
      </c>
      <c r="J31" s="9">
        <f>SUM(J9:J30)</f>
        <v>24</v>
      </c>
      <c r="K31" s="9">
        <f>SUM(K9:K30)</f>
        <v>31</v>
      </c>
      <c r="L31" s="9">
        <f>SUM(L9:L30)</f>
        <v>8</v>
      </c>
      <c r="M31" s="9">
        <f>SUM(M9:M30)</f>
        <v>4</v>
      </c>
      <c r="N31" s="9">
        <f>SUM(N9:N30)</f>
        <v>1</v>
      </c>
      <c r="O31" s="9">
        <f>SUM(O9:O30)</f>
        <v>312</v>
      </c>
      <c r="P31" s="9">
        <f>SUM(P9:P30)</f>
        <v>109</v>
      </c>
      <c r="Q31" s="10">
        <f>SUM(Q9:Q30)</f>
        <v>421</v>
      </c>
      <c r="R31" s="9">
        <f>SUM(R9:R30)</f>
        <v>2</v>
      </c>
      <c r="S31" s="9">
        <f>SUM(S9:S30)</f>
        <v>1</v>
      </c>
    </row>
    <row r="32" spans="1:19" s="7" customFormat="1" ht="14.25">
      <c r="C32" s="11">
        <f>C31+D31</f>
        <v>242</v>
      </c>
      <c r="D32" s="11"/>
      <c r="E32" s="11">
        <f>E31+F31</f>
        <v>39</v>
      </c>
      <c r="F32" s="11"/>
      <c r="G32" s="11">
        <f>G31+H31</f>
        <v>10</v>
      </c>
      <c r="H32" s="11"/>
      <c r="I32" s="11">
        <f>I31+J31</f>
        <v>86</v>
      </c>
      <c r="J32" s="11"/>
      <c r="K32" s="11">
        <f>K31+L31</f>
        <v>39</v>
      </c>
      <c r="L32" s="11"/>
      <c r="M32" s="11">
        <f>M31+N31</f>
        <v>5</v>
      </c>
      <c r="N32" s="11"/>
      <c r="O32" s="11">
        <f>O31+P31</f>
        <v>421</v>
      </c>
      <c r="P32" s="11"/>
      <c r="Q32" s="10"/>
      <c r="R32" s="11">
        <f>R31+S31</f>
        <v>3</v>
      </c>
      <c r="S32" s="11"/>
    </row>
  </sheetData>
  <mergeCells count="27">
    <mergeCell ref="G7:H7"/>
    <mergeCell ref="R7:S7"/>
    <mergeCell ref="B7:B8"/>
    <mergeCell ref="I7:J7"/>
    <mergeCell ref="K7:L7"/>
    <mergeCell ref="M7:N7"/>
    <mergeCell ref="O7:Q7"/>
    <mergeCell ref="A9:A13"/>
    <mergeCell ref="A15:A16"/>
    <mergeCell ref="A17:A20"/>
    <mergeCell ref="A21:A22"/>
    <mergeCell ref="A23:A25"/>
    <mergeCell ref="A1:S1"/>
    <mergeCell ref="A3:S3"/>
    <mergeCell ref="A5:S5"/>
    <mergeCell ref="C7:D7"/>
    <mergeCell ref="E7:F7"/>
    <mergeCell ref="A26:A27"/>
    <mergeCell ref="K32:L32"/>
    <mergeCell ref="M32:N32"/>
    <mergeCell ref="O32:P32"/>
    <mergeCell ref="R32:S32"/>
    <mergeCell ref="A28:A30"/>
    <mergeCell ref="C32:D32"/>
    <mergeCell ref="E32:F32"/>
    <mergeCell ref="G32:H32"/>
    <mergeCell ref="I32:J32"/>
  </mergeCells>
  <pageMargins left="0.68" right="0.42" top="0.75" bottom="0.42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topLeftCell="A10" zoomScale="85" zoomScaleSheetLayoutView="85" workbookViewId="0">
      <selection activeCell="Z27" sqref="Z27"/>
    </sheetView>
  </sheetViews>
  <sheetFormatPr defaultRowHeight="15"/>
  <cols>
    <col min="1" max="1" width="15.5703125" style="1" bestFit="1" customWidth="1"/>
    <col min="2" max="2" width="33.42578125" style="1" bestFit="1" customWidth="1"/>
    <col min="3" max="16" width="4.85546875" style="1" customWidth="1"/>
    <col min="17" max="17" width="4.85546875" style="2" customWidth="1"/>
    <col min="18" max="19" width="4.85546875" style="1" customWidth="1"/>
    <col min="20" max="16384" width="9.140625" style="1"/>
  </cols>
  <sheetData>
    <row r="1" spans="1:19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.75" customHeight="1"/>
    <row r="3" spans="1:19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3.75" customHeight="1"/>
    <row r="5" spans="1:19" ht="18.75">
      <c r="A5" s="15" t="s">
        <v>68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5.25" customHeight="1"/>
    <row r="7" spans="1:19" s="4" customFormat="1" ht="30.75" customHeight="1">
      <c r="A7" s="9" t="s">
        <v>3</v>
      </c>
      <c r="B7" s="9"/>
      <c r="C7" s="12" t="s">
        <v>4</v>
      </c>
      <c r="D7" s="12"/>
      <c r="E7" s="12" t="s">
        <v>5</v>
      </c>
      <c r="F7" s="12"/>
      <c r="G7" s="12" t="s">
        <v>6</v>
      </c>
      <c r="H7" s="12"/>
      <c r="I7" s="12" t="s">
        <v>7</v>
      </c>
      <c r="J7" s="12"/>
      <c r="K7" s="12" t="s">
        <v>8</v>
      </c>
      <c r="L7" s="12"/>
      <c r="M7" s="12" t="s">
        <v>9</v>
      </c>
      <c r="N7" s="12"/>
      <c r="O7" s="16" t="s">
        <v>15</v>
      </c>
      <c r="P7" s="16"/>
      <c r="Q7" s="16"/>
      <c r="R7" s="12" t="s">
        <v>16</v>
      </c>
      <c r="S7" s="12"/>
    </row>
    <row r="8" spans="1:19" s="4" customFormat="1" ht="30.75" customHeight="1">
      <c r="A8" s="9" t="s">
        <v>18</v>
      </c>
      <c r="B8" s="9"/>
      <c r="C8" s="9" t="s">
        <v>19</v>
      </c>
      <c r="D8" s="9" t="s">
        <v>20</v>
      </c>
      <c r="E8" s="9" t="s">
        <v>19</v>
      </c>
      <c r="F8" s="9" t="s">
        <v>20</v>
      </c>
      <c r="G8" s="9" t="s">
        <v>19</v>
      </c>
      <c r="H8" s="9" t="s">
        <v>20</v>
      </c>
      <c r="I8" s="9" t="s">
        <v>19</v>
      </c>
      <c r="J8" s="9" t="s">
        <v>20</v>
      </c>
      <c r="K8" s="9" t="s">
        <v>19</v>
      </c>
      <c r="L8" s="9" t="s">
        <v>20</v>
      </c>
      <c r="M8" s="9" t="s">
        <v>19</v>
      </c>
      <c r="N8" s="9" t="s">
        <v>20</v>
      </c>
      <c r="O8" s="9" t="s">
        <v>19</v>
      </c>
      <c r="P8" s="9" t="s">
        <v>20</v>
      </c>
      <c r="Q8" s="9" t="s">
        <v>21</v>
      </c>
      <c r="R8" s="9" t="s">
        <v>19</v>
      </c>
      <c r="S8" s="9" t="s">
        <v>20</v>
      </c>
    </row>
    <row r="9" spans="1:19" s="4" customFormat="1">
      <c r="A9" s="21" t="s">
        <v>22</v>
      </c>
      <c r="B9" s="18" t="s">
        <v>62</v>
      </c>
      <c r="C9" s="9">
        <f>FY!C9+SY!C9</f>
        <v>13</v>
      </c>
      <c r="D9" s="9">
        <f>FY!D9+SY!D9</f>
        <v>6</v>
      </c>
      <c r="E9" s="9">
        <f>FY!E9+SY!E9</f>
        <v>2</v>
      </c>
      <c r="F9" s="9">
        <f>FY!F9+SY!F9</f>
        <v>1</v>
      </c>
      <c r="G9" s="9">
        <f>FY!G9+SY!G9</f>
        <v>0</v>
      </c>
      <c r="H9" s="9">
        <f>FY!H9+SY!H9</f>
        <v>1</v>
      </c>
      <c r="I9" s="9">
        <f>FY!I9+SY!I9</f>
        <v>7</v>
      </c>
      <c r="J9" s="9">
        <f>FY!J9+SY!J9</f>
        <v>2</v>
      </c>
      <c r="K9" s="9">
        <f>FY!K9+SY!K9</f>
        <v>4</v>
      </c>
      <c r="L9" s="9">
        <f>FY!L9+SY!L9</f>
        <v>0</v>
      </c>
      <c r="M9" s="9">
        <f>FY!M9+SY!M9</f>
        <v>0</v>
      </c>
      <c r="N9" s="9">
        <f>FY!N9+SY!N9</f>
        <v>0</v>
      </c>
      <c r="O9" s="9">
        <f>C9+E9+G9+I9+K9+M9</f>
        <v>26</v>
      </c>
      <c r="P9" s="9">
        <f>D9+F9+H9+J9+L9+N9</f>
        <v>10</v>
      </c>
      <c r="Q9" s="10">
        <f>SUM(O9:P9)</f>
        <v>36</v>
      </c>
      <c r="R9" s="9">
        <v>0</v>
      </c>
      <c r="S9" s="9">
        <v>0</v>
      </c>
    </row>
    <row r="10" spans="1:19" s="4" customFormat="1">
      <c r="A10" s="20"/>
      <c r="B10" s="18" t="s">
        <v>61</v>
      </c>
      <c r="C10" s="9">
        <f>FY!C10+SY!C10</f>
        <v>15</v>
      </c>
      <c r="D10" s="9">
        <f>FY!D10+SY!D10</f>
        <v>3</v>
      </c>
      <c r="E10" s="9">
        <f>FY!E10+SY!E10</f>
        <v>3</v>
      </c>
      <c r="F10" s="9">
        <f>FY!F10+SY!F10</f>
        <v>0</v>
      </c>
      <c r="G10" s="9">
        <f>FY!G10+SY!G10</f>
        <v>0</v>
      </c>
      <c r="H10" s="9">
        <f>FY!H10+SY!H10</f>
        <v>0</v>
      </c>
      <c r="I10" s="9">
        <f>FY!I10+SY!I10</f>
        <v>8</v>
      </c>
      <c r="J10" s="9">
        <f>FY!J10+SY!J10</f>
        <v>3</v>
      </c>
      <c r="K10" s="9">
        <f>FY!K10+SY!K10</f>
        <v>2</v>
      </c>
      <c r="L10" s="9">
        <f>FY!L10+SY!L10</f>
        <v>3</v>
      </c>
      <c r="M10" s="9">
        <f>FY!M10+SY!M10</f>
        <v>0</v>
      </c>
      <c r="N10" s="9">
        <f>FY!N10+SY!N10</f>
        <v>0</v>
      </c>
      <c r="O10" s="9">
        <f>C10+E10+G10+I10+K10+M10</f>
        <v>28</v>
      </c>
      <c r="P10" s="9">
        <f>D10+F10+H10+J10+L10+N10</f>
        <v>9</v>
      </c>
      <c r="Q10" s="10">
        <f>SUM(O10:P10)</f>
        <v>37</v>
      </c>
      <c r="R10" s="9">
        <v>0</v>
      </c>
      <c r="S10" s="9">
        <v>0</v>
      </c>
    </row>
    <row r="11" spans="1:19" s="4" customFormat="1">
      <c r="A11" s="20"/>
      <c r="B11" s="18" t="s">
        <v>60</v>
      </c>
      <c r="C11" s="9">
        <f>FY!C11+SY!C11</f>
        <v>19</v>
      </c>
      <c r="D11" s="9">
        <f>FY!D11+SY!D11</f>
        <v>4</v>
      </c>
      <c r="E11" s="9">
        <f>FY!E11+SY!E11</f>
        <v>0</v>
      </c>
      <c r="F11" s="9">
        <f>FY!F11+SY!F11</f>
        <v>2</v>
      </c>
      <c r="G11" s="9">
        <f>FY!G11+SY!G11</f>
        <v>1</v>
      </c>
      <c r="H11" s="9">
        <f>FY!H11+SY!H11</f>
        <v>0</v>
      </c>
      <c r="I11" s="9">
        <f>FY!I11+SY!I11</f>
        <v>5</v>
      </c>
      <c r="J11" s="9">
        <f>FY!J11+SY!J11</f>
        <v>1</v>
      </c>
      <c r="K11" s="9">
        <f>FY!K11+SY!K11</f>
        <v>3</v>
      </c>
      <c r="L11" s="9">
        <f>FY!L11+SY!L11</f>
        <v>0</v>
      </c>
      <c r="M11" s="9">
        <f>FY!M11+SY!M11</f>
        <v>1</v>
      </c>
      <c r="N11" s="9">
        <f>FY!N11+SY!N11</f>
        <v>0</v>
      </c>
      <c r="O11" s="9">
        <f>C11+E11+G11+I11+K11+M11</f>
        <v>29</v>
      </c>
      <c r="P11" s="9">
        <f>D11+F11+H11+J11+L11+N11</f>
        <v>7</v>
      </c>
      <c r="Q11" s="10">
        <f>SUM(O11:P11)</f>
        <v>36</v>
      </c>
      <c r="R11" s="9">
        <v>0</v>
      </c>
      <c r="S11" s="9">
        <v>0</v>
      </c>
    </row>
    <row r="12" spans="1:19" s="4" customFormat="1">
      <c r="A12" s="20"/>
      <c r="B12" s="18" t="s">
        <v>59</v>
      </c>
      <c r="C12" s="9">
        <f>FY!C12+SY!C12</f>
        <v>15</v>
      </c>
      <c r="D12" s="9">
        <f>FY!D12+SY!D12</f>
        <v>0</v>
      </c>
      <c r="E12" s="9">
        <f>FY!E12+SY!E12</f>
        <v>3</v>
      </c>
      <c r="F12" s="9">
        <f>FY!F12+SY!F12</f>
        <v>0</v>
      </c>
      <c r="G12" s="9">
        <f>FY!G12+SY!G12</f>
        <v>1</v>
      </c>
      <c r="H12" s="9">
        <f>FY!H12+SY!H12</f>
        <v>0</v>
      </c>
      <c r="I12" s="9">
        <f>FY!I12+SY!I12</f>
        <v>7</v>
      </c>
      <c r="J12" s="9">
        <f>FY!J12+SY!J12</f>
        <v>4</v>
      </c>
      <c r="K12" s="9">
        <f>FY!K12+SY!K12</f>
        <v>3</v>
      </c>
      <c r="L12" s="9">
        <f>FY!L12+SY!L12</f>
        <v>1</v>
      </c>
      <c r="M12" s="9">
        <f>FY!M12+SY!M12</f>
        <v>1</v>
      </c>
      <c r="N12" s="9">
        <f>FY!N12+SY!N12</f>
        <v>0</v>
      </c>
      <c r="O12" s="9">
        <f>C12+E12+G12+I12+K12+M12</f>
        <v>30</v>
      </c>
      <c r="P12" s="9">
        <f>D12+F12+H12+J12+L12+N12</f>
        <v>5</v>
      </c>
      <c r="Q12" s="10">
        <f>SUM(O12:P12)</f>
        <v>35</v>
      </c>
      <c r="R12" s="9">
        <v>0</v>
      </c>
      <c r="S12" s="9">
        <v>1</v>
      </c>
    </row>
    <row r="13" spans="1:19" s="4" customFormat="1">
      <c r="A13" s="19"/>
      <c r="B13" s="18" t="s">
        <v>58</v>
      </c>
      <c r="C13" s="9">
        <f>FY!C13+SY!C13</f>
        <v>21</v>
      </c>
      <c r="D13" s="9">
        <f>FY!D13+SY!D13</f>
        <v>12</v>
      </c>
      <c r="E13" s="9">
        <f>FY!E13+SY!E13</f>
        <v>2</v>
      </c>
      <c r="F13" s="9">
        <f>FY!F13+SY!F13</f>
        <v>3</v>
      </c>
      <c r="G13" s="9">
        <f>FY!G13+SY!G13</f>
        <v>1</v>
      </c>
      <c r="H13" s="9">
        <f>FY!H13+SY!H13</f>
        <v>0</v>
      </c>
      <c r="I13" s="9">
        <f>FY!I13+SY!I13</f>
        <v>5</v>
      </c>
      <c r="J13" s="9">
        <f>FY!J13+SY!J13</f>
        <v>5</v>
      </c>
      <c r="K13" s="9">
        <f>FY!K13+SY!K13</f>
        <v>4</v>
      </c>
      <c r="L13" s="9">
        <f>FY!L13+SY!L13</f>
        <v>3</v>
      </c>
      <c r="M13" s="9">
        <f>FY!M13+SY!M13</f>
        <v>0</v>
      </c>
      <c r="N13" s="9">
        <f>FY!N13+SY!N13</f>
        <v>0</v>
      </c>
      <c r="O13" s="9">
        <f>C13+E13+G13+I13+K13+M13</f>
        <v>33</v>
      </c>
      <c r="P13" s="9">
        <f>D13+F13+H13+J13+L13+N13</f>
        <v>23</v>
      </c>
      <c r="Q13" s="10">
        <f>SUM(O13:P13)</f>
        <v>56</v>
      </c>
      <c r="R13" s="9">
        <v>0</v>
      </c>
      <c r="S13" s="9">
        <v>1</v>
      </c>
    </row>
    <row r="14" spans="1:19" s="4" customFormat="1">
      <c r="A14" s="21" t="s">
        <v>23</v>
      </c>
      <c r="B14" s="18" t="s">
        <v>23</v>
      </c>
      <c r="C14" s="9">
        <f>FY!C14+SY!C14</f>
        <v>13</v>
      </c>
      <c r="D14" s="9">
        <f>FY!D14+SY!D14</f>
        <v>8</v>
      </c>
      <c r="E14" s="9">
        <f>FY!E14+SY!E14</f>
        <v>2</v>
      </c>
      <c r="F14" s="9">
        <f>FY!F14+SY!F14</f>
        <v>1</v>
      </c>
      <c r="G14" s="9">
        <f>FY!G14+SY!G14</f>
        <v>1</v>
      </c>
      <c r="H14" s="9">
        <f>FY!H14+SY!H14</f>
        <v>1</v>
      </c>
      <c r="I14" s="9">
        <f>FY!I14+SY!I14</f>
        <v>3</v>
      </c>
      <c r="J14" s="9">
        <f>FY!J14+SY!J14</f>
        <v>3</v>
      </c>
      <c r="K14" s="9">
        <f>FY!K14+SY!K14</f>
        <v>3</v>
      </c>
      <c r="L14" s="9">
        <f>FY!L14+SY!L14</f>
        <v>2</v>
      </c>
      <c r="M14" s="9">
        <f>FY!M14+SY!M14</f>
        <v>0</v>
      </c>
      <c r="N14" s="9">
        <f>FY!N14+SY!N14</f>
        <v>1</v>
      </c>
      <c r="O14" s="9">
        <f>C14+E14+G14+I14+K14+M14</f>
        <v>22</v>
      </c>
      <c r="P14" s="9">
        <f>D14+F14+H14+J14+L14+N14</f>
        <v>16</v>
      </c>
      <c r="Q14" s="10">
        <f>SUM(O14:P14)</f>
        <v>38</v>
      </c>
      <c r="R14" s="9">
        <v>1</v>
      </c>
      <c r="S14" s="9">
        <v>0</v>
      </c>
    </row>
    <row r="15" spans="1:19" s="4" customFormat="1">
      <c r="A15" s="19"/>
      <c r="B15" s="18" t="s">
        <v>57</v>
      </c>
      <c r="C15" s="9">
        <f>FY!C15</f>
        <v>6</v>
      </c>
      <c r="D15" s="9">
        <f>FY!D15</f>
        <v>5</v>
      </c>
      <c r="E15" s="9">
        <f>FY!E15</f>
        <v>3</v>
      </c>
      <c r="F15" s="9">
        <f>FY!F15</f>
        <v>0</v>
      </c>
      <c r="G15" s="9">
        <f>FY!G15</f>
        <v>0</v>
      </c>
      <c r="H15" s="9">
        <f>FY!H15</f>
        <v>1</v>
      </c>
      <c r="I15" s="9">
        <f>FY!I15</f>
        <v>6</v>
      </c>
      <c r="J15" s="9">
        <f>FY!J15</f>
        <v>1</v>
      </c>
      <c r="K15" s="9">
        <f>FY!K15</f>
        <v>0</v>
      </c>
      <c r="L15" s="9">
        <f>FY!L15</f>
        <v>2</v>
      </c>
      <c r="M15" s="9">
        <f>FY!M15</f>
        <v>0</v>
      </c>
      <c r="N15" s="9">
        <f>FY!N15</f>
        <v>0</v>
      </c>
      <c r="O15" s="9">
        <f>C15+E15+G15+I15+K15+M15</f>
        <v>15</v>
      </c>
      <c r="P15" s="9">
        <f>D15+F15+H15+J15+L15+N15</f>
        <v>9</v>
      </c>
      <c r="Q15" s="10">
        <f>SUM(O15:P15)</f>
        <v>24</v>
      </c>
      <c r="R15" s="9">
        <v>0</v>
      </c>
      <c r="S15" s="9">
        <v>1</v>
      </c>
    </row>
    <row r="16" spans="1:19" s="4" customFormat="1">
      <c r="A16" s="21" t="s">
        <v>24</v>
      </c>
      <c r="B16" s="18" t="s">
        <v>56</v>
      </c>
      <c r="C16" s="9">
        <f>FY!C16+SY!C15</f>
        <v>10</v>
      </c>
      <c r="D16" s="9">
        <f>FY!D16+SY!D15</f>
        <v>10</v>
      </c>
      <c r="E16" s="9">
        <f>FY!E16+SY!E15</f>
        <v>3</v>
      </c>
      <c r="F16" s="9">
        <f>FY!F16+SY!F15</f>
        <v>1</v>
      </c>
      <c r="G16" s="9">
        <f>FY!G16+SY!G15</f>
        <v>0</v>
      </c>
      <c r="H16" s="9">
        <f>FY!H16+SY!H15</f>
        <v>1</v>
      </c>
      <c r="I16" s="9">
        <f>FY!I16+SY!I15</f>
        <v>6</v>
      </c>
      <c r="J16" s="9">
        <f>FY!J16+SY!J15</f>
        <v>2</v>
      </c>
      <c r="K16" s="9">
        <f>FY!K16+SY!K15</f>
        <v>1</v>
      </c>
      <c r="L16" s="9">
        <f>FY!L16+SY!L15</f>
        <v>2</v>
      </c>
      <c r="M16" s="9">
        <f>FY!M16+SY!M15</f>
        <v>0</v>
      </c>
      <c r="N16" s="9">
        <f>FY!N16+SY!N15</f>
        <v>0</v>
      </c>
      <c r="O16" s="9">
        <f>C16+E16+G16+I16+K16+M16</f>
        <v>20</v>
      </c>
      <c r="P16" s="9">
        <f>D16+F16+H16+J16+L16+N16</f>
        <v>16</v>
      </c>
      <c r="Q16" s="10">
        <f>SUM(O16:P16)</f>
        <v>36</v>
      </c>
      <c r="R16" s="9">
        <v>0</v>
      </c>
      <c r="S16" s="9">
        <v>0</v>
      </c>
    </row>
    <row r="17" spans="1:19" s="4" customFormat="1">
      <c r="A17" s="20"/>
      <c r="B17" s="18" t="s">
        <v>55</v>
      </c>
      <c r="C17" s="9">
        <f>FY!C17</f>
        <v>8</v>
      </c>
      <c r="D17" s="9">
        <f>FY!D17</f>
        <v>2</v>
      </c>
      <c r="E17" s="9">
        <f>FY!E17</f>
        <v>2</v>
      </c>
      <c r="F17" s="9">
        <f>FY!F17</f>
        <v>1</v>
      </c>
      <c r="G17" s="9">
        <f>FY!G17</f>
        <v>0</v>
      </c>
      <c r="H17" s="9">
        <f>FY!H17</f>
        <v>0</v>
      </c>
      <c r="I17" s="9">
        <f>FY!I17</f>
        <v>3</v>
      </c>
      <c r="J17" s="9">
        <f>FY!J17</f>
        <v>2</v>
      </c>
      <c r="K17" s="9">
        <f>FY!K17</f>
        <v>3</v>
      </c>
      <c r="L17" s="9">
        <f>FY!L17</f>
        <v>0</v>
      </c>
      <c r="M17" s="9">
        <f>FY!M17</f>
        <v>2</v>
      </c>
      <c r="N17" s="9">
        <f>FY!N17</f>
        <v>1</v>
      </c>
      <c r="O17" s="9">
        <f>C17+E17+G17+I17+K17+M17</f>
        <v>18</v>
      </c>
      <c r="P17" s="9">
        <f>D17+F17+H17+J17+L17+N17</f>
        <v>6</v>
      </c>
      <c r="Q17" s="10">
        <f>SUM(O17:P17)</f>
        <v>24</v>
      </c>
      <c r="R17" s="9">
        <v>1</v>
      </c>
      <c r="S17" s="9">
        <v>0</v>
      </c>
    </row>
    <row r="18" spans="1:19" s="4" customFormat="1">
      <c r="A18" s="19"/>
      <c r="B18" s="18" t="s">
        <v>54</v>
      </c>
      <c r="C18" s="9">
        <f>FY!C18+SY!C16</f>
        <v>13</v>
      </c>
      <c r="D18" s="9">
        <f>FY!D18+SY!D16</f>
        <v>1</v>
      </c>
      <c r="E18" s="9">
        <f>FY!E18+SY!E16</f>
        <v>4</v>
      </c>
      <c r="F18" s="9">
        <f>FY!F18+SY!F16</f>
        <v>2</v>
      </c>
      <c r="G18" s="9">
        <f>FY!G18+SY!G16</f>
        <v>0</v>
      </c>
      <c r="H18" s="9">
        <f>FY!H18+SY!H16</f>
        <v>0</v>
      </c>
      <c r="I18" s="9">
        <f>FY!I18+SY!I16</f>
        <v>5</v>
      </c>
      <c r="J18" s="9">
        <f>FY!J18+SY!J16</f>
        <v>2</v>
      </c>
      <c r="K18" s="9">
        <f>FY!K18+SY!K16</f>
        <v>4</v>
      </c>
      <c r="L18" s="9">
        <f>FY!L18+SY!L16</f>
        <v>1</v>
      </c>
      <c r="M18" s="9">
        <f>FY!M18+SY!M16</f>
        <v>1</v>
      </c>
      <c r="N18" s="9">
        <f>FY!N18+SY!N16</f>
        <v>0</v>
      </c>
      <c r="O18" s="9">
        <f>C18+E18+G18+I18+K18+M18</f>
        <v>27</v>
      </c>
      <c r="P18" s="9">
        <f>D18+F18+H18+J18+L18+N18</f>
        <v>6</v>
      </c>
      <c r="Q18" s="10">
        <f>SUM(O18:P18)</f>
        <v>33</v>
      </c>
      <c r="R18" s="9">
        <v>0</v>
      </c>
      <c r="S18" s="9">
        <v>0</v>
      </c>
    </row>
    <row r="19" spans="1:19" s="4" customFormat="1">
      <c r="A19" s="21" t="s">
        <v>25</v>
      </c>
      <c r="B19" s="18" t="s">
        <v>53</v>
      </c>
      <c r="C19" s="9">
        <f>FY!C19+SY!C17</f>
        <v>15</v>
      </c>
      <c r="D19" s="9">
        <f>FY!D19+SY!D17</f>
        <v>5</v>
      </c>
      <c r="E19" s="9">
        <f>FY!E19+SY!E17</f>
        <v>2</v>
      </c>
      <c r="F19" s="9">
        <f>FY!F19+SY!F17</f>
        <v>0</v>
      </c>
      <c r="G19" s="9">
        <f>FY!G19+SY!G17</f>
        <v>1</v>
      </c>
      <c r="H19" s="9">
        <f>FY!H19+SY!H17</f>
        <v>2</v>
      </c>
      <c r="I19" s="9">
        <f>FY!I19+SY!I17</f>
        <v>6</v>
      </c>
      <c r="J19" s="9">
        <f>FY!J19+SY!J17</f>
        <v>2</v>
      </c>
      <c r="K19" s="9">
        <f>FY!K19+SY!K17</f>
        <v>3</v>
      </c>
      <c r="L19" s="9">
        <f>FY!L19+SY!L17</f>
        <v>1</v>
      </c>
      <c r="M19" s="9">
        <f>FY!M19+SY!M17</f>
        <v>0</v>
      </c>
      <c r="N19" s="9">
        <f>FY!N19+SY!N17</f>
        <v>0</v>
      </c>
      <c r="O19" s="9">
        <f>C19+E19+G19+I19+K19+M19</f>
        <v>27</v>
      </c>
      <c r="P19" s="9">
        <f>D19+F19+H19+J19+L19+N19</f>
        <v>10</v>
      </c>
      <c r="Q19" s="10">
        <f>SUM(O19:P19)</f>
        <v>37</v>
      </c>
      <c r="R19" s="9">
        <v>0</v>
      </c>
      <c r="S19" s="9">
        <v>0</v>
      </c>
    </row>
    <row r="20" spans="1:19" s="4" customFormat="1">
      <c r="A20" s="20"/>
      <c r="B20" s="18" t="s">
        <v>52</v>
      </c>
      <c r="C20" s="9">
        <f>FY!C20+SY!C18</f>
        <v>7</v>
      </c>
      <c r="D20" s="9">
        <f>FY!D20+SY!D18</f>
        <v>11</v>
      </c>
      <c r="E20" s="9">
        <f>FY!E20+SY!E18</f>
        <v>1</v>
      </c>
      <c r="F20" s="9">
        <f>FY!F20+SY!F18</f>
        <v>2</v>
      </c>
      <c r="G20" s="9">
        <f>FY!G20+SY!G18</f>
        <v>0</v>
      </c>
      <c r="H20" s="9">
        <f>FY!H20+SY!H18</f>
        <v>1</v>
      </c>
      <c r="I20" s="9">
        <f>FY!I20+SY!I18</f>
        <v>8</v>
      </c>
      <c r="J20" s="9">
        <f>FY!J20+SY!J18</f>
        <v>3</v>
      </c>
      <c r="K20" s="9">
        <f>FY!K20+SY!K18</f>
        <v>2</v>
      </c>
      <c r="L20" s="9">
        <f>FY!L20+SY!L18</f>
        <v>1</v>
      </c>
      <c r="M20" s="9">
        <f>FY!M20+SY!M18</f>
        <v>0</v>
      </c>
      <c r="N20" s="9">
        <f>FY!N20+SY!N18</f>
        <v>0</v>
      </c>
      <c r="O20" s="9">
        <f>C20+E20+G20+I20+K20+M20</f>
        <v>18</v>
      </c>
      <c r="P20" s="9">
        <f>D20+F20+H20+J20+L20+N20</f>
        <v>18</v>
      </c>
      <c r="Q20" s="10">
        <f>SUM(O20:P20)</f>
        <v>36</v>
      </c>
      <c r="R20" s="9">
        <v>0</v>
      </c>
      <c r="S20" s="9">
        <v>0</v>
      </c>
    </row>
    <row r="21" spans="1:19" s="4" customFormat="1">
      <c r="A21" s="20"/>
      <c r="B21" s="18" t="s">
        <v>51</v>
      </c>
      <c r="C21" s="9">
        <f>FY!C21+SY!C19</f>
        <v>11</v>
      </c>
      <c r="D21" s="9">
        <f>FY!D21+SY!D19</f>
        <v>7</v>
      </c>
      <c r="E21" s="9">
        <f>FY!E21+SY!E19</f>
        <v>4</v>
      </c>
      <c r="F21" s="9">
        <f>FY!F21+SY!F19</f>
        <v>0</v>
      </c>
      <c r="G21" s="9">
        <f>FY!G21+SY!G19</f>
        <v>1</v>
      </c>
      <c r="H21" s="9">
        <f>FY!H21+SY!H19</f>
        <v>1</v>
      </c>
      <c r="I21" s="9">
        <f>FY!I21+SY!I19</f>
        <v>9</v>
      </c>
      <c r="J21" s="9">
        <f>FY!J21+SY!J19</f>
        <v>0</v>
      </c>
      <c r="K21" s="9">
        <f>FY!K21+SY!K19</f>
        <v>4</v>
      </c>
      <c r="L21" s="9">
        <f>FY!L21+SY!L19</f>
        <v>0</v>
      </c>
      <c r="M21" s="9">
        <f>FY!M21+SY!M19</f>
        <v>0</v>
      </c>
      <c r="N21" s="9">
        <f>FY!N21+SY!N19</f>
        <v>0</v>
      </c>
      <c r="O21" s="9">
        <f>C21+E21+G21+I21+K21+M21</f>
        <v>29</v>
      </c>
      <c r="P21" s="9">
        <f>D21+F21+H21+J21+L21+N21</f>
        <v>8</v>
      </c>
      <c r="Q21" s="10">
        <f>SUM(O21:P21)</f>
        <v>37</v>
      </c>
      <c r="R21" s="9">
        <v>0</v>
      </c>
      <c r="S21" s="9">
        <v>0</v>
      </c>
    </row>
    <row r="22" spans="1:19" s="4" customFormat="1">
      <c r="A22" s="19"/>
      <c r="B22" s="18" t="s">
        <v>50</v>
      </c>
      <c r="C22" s="9">
        <f>FY!C22+SY!C20</f>
        <v>12</v>
      </c>
      <c r="D22" s="9">
        <f>FY!D22+SY!D20</f>
        <v>7</v>
      </c>
      <c r="E22" s="9">
        <f>FY!E22+SY!E20</f>
        <v>3</v>
      </c>
      <c r="F22" s="9">
        <f>FY!F22+SY!F20</f>
        <v>1</v>
      </c>
      <c r="G22" s="9">
        <f>FY!G22+SY!G20</f>
        <v>1</v>
      </c>
      <c r="H22" s="9">
        <f>FY!H22+SY!H20</f>
        <v>1</v>
      </c>
      <c r="I22" s="9">
        <f>FY!I22+SY!I20</f>
        <v>7</v>
      </c>
      <c r="J22" s="9">
        <f>FY!J22+SY!J20</f>
        <v>1</v>
      </c>
      <c r="K22" s="9">
        <f>FY!K22+SY!K20</f>
        <v>2</v>
      </c>
      <c r="L22" s="9">
        <f>FY!L22+SY!L20</f>
        <v>1</v>
      </c>
      <c r="M22" s="9">
        <f>FY!M22+SY!M20</f>
        <v>0</v>
      </c>
      <c r="N22" s="9">
        <f>FY!N22+SY!N20</f>
        <v>0</v>
      </c>
      <c r="O22" s="9">
        <f>C22+E22+G22+I22+K22+M22</f>
        <v>25</v>
      </c>
      <c r="P22" s="9">
        <f>D22+F22+H22+J22+L22+N22</f>
        <v>11</v>
      </c>
      <c r="Q22" s="10">
        <f>SUM(O22:P22)</f>
        <v>36</v>
      </c>
      <c r="R22" s="9">
        <v>0</v>
      </c>
      <c r="S22" s="9">
        <v>0</v>
      </c>
    </row>
    <row r="23" spans="1:19" s="4" customFormat="1">
      <c r="A23" s="22" t="s">
        <v>27</v>
      </c>
      <c r="B23" s="18" t="s">
        <v>49</v>
      </c>
      <c r="C23" s="9">
        <f>FY!C23+SY!C21</f>
        <v>13</v>
      </c>
      <c r="D23" s="9">
        <f>FY!D23+SY!D21</f>
        <v>6</v>
      </c>
      <c r="E23" s="9">
        <f>FY!E23+SY!E21</f>
        <v>3</v>
      </c>
      <c r="F23" s="9">
        <f>FY!F23+SY!F21</f>
        <v>1</v>
      </c>
      <c r="G23" s="9">
        <f>FY!G23+SY!G21</f>
        <v>0</v>
      </c>
      <c r="H23" s="9">
        <f>FY!H23+SY!H21</f>
        <v>1</v>
      </c>
      <c r="I23" s="9">
        <f>FY!I23+SY!I21</f>
        <v>2</v>
      </c>
      <c r="J23" s="9">
        <f>FY!J23+SY!J21</f>
        <v>6</v>
      </c>
      <c r="K23" s="9">
        <f>FY!K23+SY!K21</f>
        <v>3</v>
      </c>
      <c r="L23" s="9">
        <f>FY!L23+SY!L21</f>
        <v>0</v>
      </c>
      <c r="M23" s="9">
        <f>FY!M23+SY!M21</f>
        <v>1</v>
      </c>
      <c r="N23" s="9">
        <f>FY!N23+SY!N21</f>
        <v>0</v>
      </c>
      <c r="O23" s="9">
        <f>C23+E23+G23+I23+K23+M23</f>
        <v>22</v>
      </c>
      <c r="P23" s="9">
        <f>D23+F23+H23+J23+L23+N23</f>
        <v>14</v>
      </c>
      <c r="Q23" s="10">
        <f>SUM(O23:P23)</f>
        <v>36</v>
      </c>
      <c r="R23" s="9">
        <v>0</v>
      </c>
      <c r="S23" s="9">
        <v>0</v>
      </c>
    </row>
    <row r="24" spans="1:19" s="4" customFormat="1">
      <c r="A24" s="22"/>
      <c r="B24" s="18" t="s">
        <v>44</v>
      </c>
      <c r="C24" s="9">
        <f>FY!C24+SY!C22</f>
        <v>15</v>
      </c>
      <c r="D24" s="9">
        <f>FY!D24+SY!D22</f>
        <v>4</v>
      </c>
      <c r="E24" s="9">
        <f>FY!E24+SY!E22</f>
        <v>4</v>
      </c>
      <c r="F24" s="9">
        <f>FY!F24+SY!F22</f>
        <v>1</v>
      </c>
      <c r="G24" s="9">
        <f>FY!G24+SY!G22</f>
        <v>0</v>
      </c>
      <c r="H24" s="9">
        <f>FY!H24+SY!H22</f>
        <v>0</v>
      </c>
      <c r="I24" s="9">
        <f>FY!I24+SY!I22</f>
        <v>6</v>
      </c>
      <c r="J24" s="9">
        <f>FY!J24+SY!J22</f>
        <v>0</v>
      </c>
      <c r="K24" s="9">
        <f>FY!K24+SY!K22</f>
        <v>4</v>
      </c>
      <c r="L24" s="9">
        <f>FY!L24+SY!L22</f>
        <v>1</v>
      </c>
      <c r="M24" s="9">
        <f>FY!M24+SY!M22</f>
        <v>0</v>
      </c>
      <c r="N24" s="9">
        <f>FY!N24+SY!N22</f>
        <v>0</v>
      </c>
      <c r="O24" s="9">
        <f>C24+E24+G24+I24+K24+M24</f>
        <v>29</v>
      </c>
      <c r="P24" s="9">
        <f>D24+F24+H24+J24+L24+N24</f>
        <v>6</v>
      </c>
      <c r="Q24" s="10">
        <f>SUM(O24:P24)</f>
        <v>35</v>
      </c>
      <c r="R24" s="9">
        <v>0</v>
      </c>
      <c r="S24" s="9">
        <v>0</v>
      </c>
    </row>
    <row r="25" spans="1:19" s="4" customFormat="1">
      <c r="A25" s="21" t="s">
        <v>28</v>
      </c>
      <c r="B25" s="18" t="s">
        <v>48</v>
      </c>
      <c r="C25" s="9">
        <f>FY!C25+SY!C23</f>
        <v>38</v>
      </c>
      <c r="D25" s="9">
        <f>FY!D25+SY!D23</f>
        <v>1</v>
      </c>
      <c r="E25" s="9">
        <f>FY!E25+SY!E23</f>
        <v>6</v>
      </c>
      <c r="F25" s="9">
        <f>FY!F25+SY!F23</f>
        <v>0</v>
      </c>
      <c r="G25" s="9">
        <f>FY!G25+SY!G23</f>
        <v>2</v>
      </c>
      <c r="H25" s="9">
        <f>FY!H25+SY!H23</f>
        <v>0</v>
      </c>
      <c r="I25" s="9">
        <f>FY!I25+SY!I23</f>
        <v>18</v>
      </c>
      <c r="J25" s="9">
        <f>FY!J25+SY!J23</f>
        <v>0</v>
      </c>
      <c r="K25" s="9">
        <f>FY!K25+SY!K23</f>
        <v>6</v>
      </c>
      <c r="L25" s="9">
        <f>FY!L25+SY!L23</f>
        <v>0</v>
      </c>
      <c r="M25" s="9">
        <f>FY!M25+SY!M23</f>
        <v>0</v>
      </c>
      <c r="N25" s="9">
        <f>FY!N25+SY!N23</f>
        <v>0</v>
      </c>
      <c r="O25" s="9">
        <f>C25+E25+G25+I25+K25+M25</f>
        <v>70</v>
      </c>
      <c r="P25" s="9">
        <f>D25+F25+H25+J25+L25+N25</f>
        <v>1</v>
      </c>
      <c r="Q25" s="10">
        <f>SUM(O25:P25)</f>
        <v>71</v>
      </c>
      <c r="R25" s="9">
        <v>2</v>
      </c>
      <c r="S25" s="9">
        <v>0</v>
      </c>
    </row>
    <row r="26" spans="1:19" s="4" customFormat="1">
      <c r="A26" s="20"/>
      <c r="B26" s="18" t="s">
        <v>47</v>
      </c>
      <c r="C26" s="9">
        <f>FY!C26+SY!C24</f>
        <v>22</v>
      </c>
      <c r="D26" s="9">
        <f>FY!D26+SY!D24</f>
        <v>0</v>
      </c>
      <c r="E26" s="9">
        <f>FY!E26+SY!E24</f>
        <v>4</v>
      </c>
      <c r="F26" s="9">
        <f>FY!F26+SY!F24</f>
        <v>0</v>
      </c>
      <c r="G26" s="9">
        <f>FY!G26+SY!G24</f>
        <v>2</v>
      </c>
      <c r="H26" s="9">
        <f>FY!H26+SY!H24</f>
        <v>0</v>
      </c>
      <c r="I26" s="9">
        <f>FY!I26+SY!I24</f>
        <v>6</v>
      </c>
      <c r="J26" s="9">
        <f>FY!J26+SY!J24</f>
        <v>0</v>
      </c>
      <c r="K26" s="9">
        <f>FY!K26+SY!K24</f>
        <v>3</v>
      </c>
      <c r="L26" s="9">
        <f>FY!L26+SY!L24</f>
        <v>0</v>
      </c>
      <c r="M26" s="9">
        <f>FY!M26+SY!M24</f>
        <v>0</v>
      </c>
      <c r="N26" s="9">
        <f>FY!N26+SY!N24</f>
        <v>0</v>
      </c>
      <c r="O26" s="9">
        <f>C26+E26+G26+I26+K26+M26</f>
        <v>37</v>
      </c>
      <c r="P26" s="9">
        <f>D26+F26+H26+J26+L26+N26</f>
        <v>0</v>
      </c>
      <c r="Q26" s="10">
        <f>SUM(O26:P26)</f>
        <v>37</v>
      </c>
      <c r="R26" s="9">
        <v>0</v>
      </c>
      <c r="S26" s="9">
        <v>0</v>
      </c>
    </row>
    <row r="27" spans="1:19" s="4" customFormat="1">
      <c r="A27" s="19"/>
      <c r="B27" s="18" t="s">
        <v>46</v>
      </c>
      <c r="C27" s="9">
        <f>FY!C27+SY!C25</f>
        <v>18</v>
      </c>
      <c r="D27" s="9">
        <f>FY!D27+SY!D25</f>
        <v>0</v>
      </c>
      <c r="E27" s="9">
        <f>FY!E27+SY!E25</f>
        <v>2</v>
      </c>
      <c r="F27" s="9">
        <f>FY!F27+SY!F25</f>
        <v>0</v>
      </c>
      <c r="G27" s="9">
        <f>FY!G27+SY!G25</f>
        <v>2</v>
      </c>
      <c r="H27" s="9">
        <f>FY!H27+SY!H25</f>
        <v>0</v>
      </c>
      <c r="I27" s="9">
        <f>FY!I27+SY!I25</f>
        <v>7</v>
      </c>
      <c r="J27" s="9">
        <f>FY!J27+SY!J25</f>
        <v>1</v>
      </c>
      <c r="K27" s="9">
        <f>FY!K27+SY!K25</f>
        <v>4</v>
      </c>
      <c r="L27" s="9">
        <f>FY!L27+SY!L25</f>
        <v>0</v>
      </c>
      <c r="M27" s="9">
        <f>FY!M27+SY!M25</f>
        <v>1</v>
      </c>
      <c r="N27" s="9">
        <f>FY!N27+SY!N25</f>
        <v>0</v>
      </c>
      <c r="O27" s="9">
        <f>C27+E27+G27+I27+K27+M27</f>
        <v>34</v>
      </c>
      <c r="P27" s="9">
        <f>D27+F27+H27+J27+L27+N27</f>
        <v>1</v>
      </c>
      <c r="Q27" s="10">
        <f>SUM(O27:P27)</f>
        <v>35</v>
      </c>
      <c r="R27" s="9">
        <v>0</v>
      </c>
      <c r="S27" s="9">
        <v>0</v>
      </c>
    </row>
    <row r="28" spans="1:19" s="4" customFormat="1">
      <c r="A28" s="21" t="s">
        <v>29</v>
      </c>
      <c r="B28" s="18" t="s">
        <v>45</v>
      </c>
      <c r="C28" s="9">
        <f>FY!C28</f>
        <v>6</v>
      </c>
      <c r="D28" s="9">
        <f>FY!D28</f>
        <v>2</v>
      </c>
      <c r="E28" s="9">
        <f>FY!E28</f>
        <v>2</v>
      </c>
      <c r="F28" s="9">
        <f>FY!F28</f>
        <v>0</v>
      </c>
      <c r="G28" s="9">
        <f>FY!G28</f>
        <v>1</v>
      </c>
      <c r="H28" s="9">
        <f>FY!H28</f>
        <v>0</v>
      </c>
      <c r="I28" s="9">
        <f>FY!I28</f>
        <v>3</v>
      </c>
      <c r="J28" s="9">
        <f>FY!J28</f>
        <v>1</v>
      </c>
      <c r="K28" s="9">
        <f>FY!K28</f>
        <v>1</v>
      </c>
      <c r="L28" s="9">
        <f>FY!L28</f>
        <v>0</v>
      </c>
      <c r="M28" s="9">
        <f>FY!M28</f>
        <v>1</v>
      </c>
      <c r="N28" s="9">
        <f>FY!N28</f>
        <v>0</v>
      </c>
      <c r="O28" s="9">
        <f>C28+E28+G28+I28+K28+M28</f>
        <v>14</v>
      </c>
      <c r="P28" s="9">
        <f>D28+F28+H28+J28+L28+N28</f>
        <v>3</v>
      </c>
      <c r="Q28" s="10">
        <f>SUM(O28:P28)</f>
        <v>17</v>
      </c>
      <c r="R28" s="9">
        <v>0</v>
      </c>
      <c r="S28" s="9">
        <v>0</v>
      </c>
    </row>
    <row r="29" spans="1:19" s="4" customFormat="1">
      <c r="A29" s="20"/>
      <c r="B29" s="18" t="s">
        <v>64</v>
      </c>
      <c r="C29" s="9">
        <f>SY!C26</f>
        <v>5</v>
      </c>
      <c r="D29" s="9">
        <f>SY!D26</f>
        <v>3</v>
      </c>
      <c r="E29" s="9">
        <f>SY!E26</f>
        <v>2</v>
      </c>
      <c r="F29" s="9">
        <f>SY!F26</f>
        <v>1</v>
      </c>
      <c r="G29" s="9">
        <f>SY!G26</f>
        <v>0</v>
      </c>
      <c r="H29" s="9">
        <f>SY!H26</f>
        <v>0</v>
      </c>
      <c r="I29" s="9">
        <f>SY!I26</f>
        <v>3</v>
      </c>
      <c r="J29" s="9">
        <f>SY!J26</f>
        <v>0</v>
      </c>
      <c r="K29" s="9">
        <f>SY!K26</f>
        <v>1</v>
      </c>
      <c r="L29" s="9">
        <f>SY!L26</f>
        <v>0</v>
      </c>
      <c r="M29" s="9">
        <f>SY!M26</f>
        <v>0</v>
      </c>
      <c r="N29" s="9">
        <f>SY!N26</f>
        <v>0</v>
      </c>
      <c r="O29" s="9">
        <f>C29+E29+G29+I29+K29+M29</f>
        <v>11</v>
      </c>
      <c r="P29" s="9">
        <f>D29+F29+H29+J29+L29+N29</f>
        <v>4</v>
      </c>
      <c r="Q29" s="10">
        <f>SUM(O29:P29)</f>
        <v>15</v>
      </c>
      <c r="R29" s="9">
        <v>0</v>
      </c>
      <c r="S29" s="9">
        <v>0</v>
      </c>
    </row>
    <row r="30" spans="1:19" s="4" customFormat="1">
      <c r="A30" s="19"/>
      <c r="B30" s="18" t="s">
        <v>44</v>
      </c>
      <c r="C30" s="9">
        <f>FY!C29+SY!C27</f>
        <v>14</v>
      </c>
      <c r="D30" s="9">
        <f>FY!D29+SY!D27</f>
        <v>3</v>
      </c>
      <c r="E30" s="9">
        <f>FY!E29+SY!E27</f>
        <v>2</v>
      </c>
      <c r="F30" s="9">
        <f>FY!F29+SY!F27</f>
        <v>0</v>
      </c>
      <c r="G30" s="9">
        <f>FY!G29+SY!G27</f>
        <v>0</v>
      </c>
      <c r="H30" s="9">
        <f>FY!H29+SY!H27</f>
        <v>0</v>
      </c>
      <c r="I30" s="9">
        <f>FY!I29+SY!I27</f>
        <v>6</v>
      </c>
      <c r="J30" s="9">
        <f>FY!J29+SY!J27</f>
        <v>2</v>
      </c>
      <c r="K30" s="9">
        <f>FY!K29+SY!K27</f>
        <v>3</v>
      </c>
      <c r="L30" s="9">
        <f>FY!L29+SY!L27</f>
        <v>1</v>
      </c>
      <c r="M30" s="9">
        <f>FY!M29+SY!M27</f>
        <v>2</v>
      </c>
      <c r="N30" s="9">
        <f>FY!N29+SY!N27</f>
        <v>0</v>
      </c>
      <c r="O30" s="9">
        <f>C30+E30+G30+I30+K30+M30</f>
        <v>27</v>
      </c>
      <c r="P30" s="9">
        <f>D30+F30+H30+J30+L30+N30</f>
        <v>6</v>
      </c>
      <c r="Q30" s="10">
        <f>SUM(O30:P30)</f>
        <v>33</v>
      </c>
      <c r="R30" s="9">
        <v>0</v>
      </c>
      <c r="S30" s="9">
        <v>0</v>
      </c>
    </row>
    <row r="31" spans="1:19" s="4" customFormat="1">
      <c r="A31" s="21" t="s">
        <v>30</v>
      </c>
      <c r="B31" s="18" t="s">
        <v>43</v>
      </c>
      <c r="C31" s="9">
        <f>FY!C30+SY!C28</f>
        <v>14</v>
      </c>
      <c r="D31" s="9">
        <f>FY!D30+SY!D28</f>
        <v>7</v>
      </c>
      <c r="E31" s="9">
        <f>FY!E30+SY!E28</f>
        <v>3</v>
      </c>
      <c r="F31" s="9">
        <f>FY!F30+SY!F28</f>
        <v>1</v>
      </c>
      <c r="G31" s="9">
        <f>FY!G30+SY!G28</f>
        <v>2</v>
      </c>
      <c r="H31" s="9">
        <f>FY!H30+SY!H28</f>
        <v>0</v>
      </c>
      <c r="I31" s="9">
        <f>FY!I30+SY!I28</f>
        <v>6</v>
      </c>
      <c r="J31" s="9">
        <f>FY!J30+SY!J28</f>
        <v>1</v>
      </c>
      <c r="K31" s="9">
        <f>FY!K30+SY!K28</f>
        <v>1</v>
      </c>
      <c r="L31" s="9">
        <f>FY!L30+SY!L28</f>
        <v>0</v>
      </c>
      <c r="M31" s="9">
        <f>FY!M30+SY!M28</f>
        <v>0</v>
      </c>
      <c r="N31" s="9">
        <f>FY!N30+SY!N28</f>
        <v>0</v>
      </c>
      <c r="O31" s="9">
        <f>C31+E31+G31+I31+K31+M31</f>
        <v>26</v>
      </c>
      <c r="P31" s="9">
        <f>D31+F31+H31+J31+L31+N31</f>
        <v>9</v>
      </c>
      <c r="Q31" s="10">
        <f>SUM(O31:P31)</f>
        <v>35</v>
      </c>
      <c r="R31" s="9">
        <v>0</v>
      </c>
      <c r="S31" s="9">
        <v>0</v>
      </c>
    </row>
    <row r="32" spans="1:19" s="4" customFormat="1">
      <c r="A32" s="20"/>
      <c r="B32" s="18" t="s">
        <v>42</v>
      </c>
      <c r="C32" s="9">
        <f>FY!C31+SY!C29</f>
        <v>17</v>
      </c>
      <c r="D32" s="9">
        <f>FY!D31+SY!D29</f>
        <v>2</v>
      </c>
      <c r="E32" s="9">
        <f>FY!E31+SY!E29</f>
        <v>3</v>
      </c>
      <c r="F32" s="9">
        <f>FY!F31+SY!F29</f>
        <v>1</v>
      </c>
      <c r="G32" s="9">
        <f>FY!G31+SY!G29</f>
        <v>0</v>
      </c>
      <c r="H32" s="9">
        <f>FY!H31+SY!H29</f>
        <v>0</v>
      </c>
      <c r="I32" s="9">
        <f>FY!I31+SY!I29</f>
        <v>8</v>
      </c>
      <c r="J32" s="9">
        <f>FY!J31+SY!J29</f>
        <v>0</v>
      </c>
      <c r="K32" s="9">
        <f>FY!K31+SY!K29</f>
        <v>4</v>
      </c>
      <c r="L32" s="9">
        <f>FY!L31+SY!L29</f>
        <v>1</v>
      </c>
      <c r="M32" s="9">
        <f>FY!M31+SY!M29</f>
        <v>0</v>
      </c>
      <c r="N32" s="9">
        <f>FY!N31+SY!N29</f>
        <v>0</v>
      </c>
      <c r="O32" s="9">
        <f>C32+E32+G32+I32+K32+M32</f>
        <v>32</v>
      </c>
      <c r="P32" s="9">
        <f>D32+F32+H32+J32+L32+N32</f>
        <v>4</v>
      </c>
      <c r="Q32" s="10">
        <f>SUM(O32:P32)</f>
        <v>36</v>
      </c>
      <c r="R32" s="9">
        <v>0</v>
      </c>
      <c r="S32" s="9">
        <v>0</v>
      </c>
    </row>
    <row r="33" spans="1:19" s="4" customFormat="1">
      <c r="A33" s="19"/>
      <c r="B33" s="18" t="s">
        <v>41</v>
      </c>
      <c r="C33" s="9">
        <f>FY!C32+SY!C30</f>
        <v>14</v>
      </c>
      <c r="D33" s="9">
        <f>FY!D32+SY!D30</f>
        <v>4</v>
      </c>
      <c r="E33" s="9">
        <f>FY!E32+SY!E30</f>
        <v>4</v>
      </c>
      <c r="F33" s="9">
        <f>FY!F32+SY!F30</f>
        <v>2</v>
      </c>
      <c r="G33" s="9">
        <f>FY!G32+SY!G30</f>
        <v>0</v>
      </c>
      <c r="H33" s="9">
        <f>FY!H32+SY!H30</f>
        <v>0</v>
      </c>
      <c r="I33" s="9">
        <f>FY!I32+SY!I30</f>
        <v>5</v>
      </c>
      <c r="J33" s="9">
        <f>FY!J32+SY!J30</f>
        <v>3</v>
      </c>
      <c r="K33" s="9">
        <f>FY!K32+SY!K30</f>
        <v>0</v>
      </c>
      <c r="L33" s="9">
        <f>FY!L32+SY!L30</f>
        <v>0</v>
      </c>
      <c r="M33" s="9">
        <f>FY!M32+SY!M30</f>
        <v>1</v>
      </c>
      <c r="N33" s="9">
        <f>FY!N32+SY!N30</f>
        <v>2</v>
      </c>
      <c r="O33" s="9">
        <f>C33+E33+G33+I33+K33+M33</f>
        <v>24</v>
      </c>
      <c r="P33" s="9">
        <f>D33+F33+H33+J33+L33+N33</f>
        <v>11</v>
      </c>
      <c r="Q33" s="10">
        <f>SUM(O33:P33)</f>
        <v>35</v>
      </c>
      <c r="R33" s="9">
        <v>0</v>
      </c>
      <c r="S33" s="9">
        <v>0</v>
      </c>
    </row>
    <row r="34" spans="1:19" s="4" customFormat="1">
      <c r="A34" s="5" t="s">
        <v>21</v>
      </c>
      <c r="B34" s="5"/>
      <c r="C34" s="9">
        <f>SUM(C9:C33)</f>
        <v>354</v>
      </c>
      <c r="D34" s="9">
        <f>SUM(D9:D33)</f>
        <v>113</v>
      </c>
      <c r="E34" s="9">
        <f>SUM(E9:E33)</f>
        <v>69</v>
      </c>
      <c r="F34" s="9">
        <f>SUM(F9:F33)</f>
        <v>21</v>
      </c>
      <c r="G34" s="9">
        <f>SUM(G9:G33)</f>
        <v>16</v>
      </c>
      <c r="H34" s="9">
        <f>SUM(H9:H33)</f>
        <v>10</v>
      </c>
      <c r="I34" s="9">
        <f>SUM(I9:I33)</f>
        <v>155</v>
      </c>
      <c r="J34" s="9">
        <f>SUM(J9:J33)</f>
        <v>45</v>
      </c>
      <c r="K34" s="9">
        <f>SUM(K9:K33)</f>
        <v>68</v>
      </c>
      <c r="L34" s="9">
        <f>SUM(L9:L33)</f>
        <v>20</v>
      </c>
      <c r="M34" s="9">
        <f>SUM(M9:M33)</f>
        <v>11</v>
      </c>
      <c r="N34" s="9">
        <f>SUM(N9:N33)</f>
        <v>4</v>
      </c>
      <c r="O34" s="9">
        <f>SUM(O9:O33)</f>
        <v>673</v>
      </c>
      <c r="P34" s="9">
        <f>SUM(P9:P33)</f>
        <v>213</v>
      </c>
      <c r="Q34" s="10">
        <f>SUM(Q9:Q33)</f>
        <v>886</v>
      </c>
      <c r="R34" s="9">
        <f>SUM(R9:R33)</f>
        <v>4</v>
      </c>
      <c r="S34" s="9">
        <f>SUM(S9:S33)</f>
        <v>3</v>
      </c>
    </row>
    <row r="35" spans="1:19" s="7" customFormat="1" ht="14.25">
      <c r="C35" s="11">
        <f>C34+D34</f>
        <v>467</v>
      </c>
      <c r="D35" s="11"/>
      <c r="E35" s="11">
        <f>E34+F34</f>
        <v>90</v>
      </c>
      <c r="F35" s="11"/>
      <c r="G35" s="11">
        <f>G34+H34</f>
        <v>26</v>
      </c>
      <c r="H35" s="11"/>
      <c r="I35" s="11">
        <f>I34+J34</f>
        <v>200</v>
      </c>
      <c r="J35" s="11"/>
      <c r="K35" s="11">
        <f>K34+L34</f>
        <v>88</v>
      </c>
      <c r="L35" s="11"/>
      <c r="M35" s="11">
        <f>M34+N34</f>
        <v>15</v>
      </c>
      <c r="N35" s="11"/>
      <c r="O35" s="11">
        <f>O34+P34</f>
        <v>886</v>
      </c>
      <c r="P35" s="11"/>
      <c r="Q35" s="10"/>
      <c r="R35" s="11">
        <f>R34+S34</f>
        <v>7</v>
      </c>
      <c r="S35" s="11"/>
    </row>
  </sheetData>
  <mergeCells count="27">
    <mergeCell ref="O7:Q7"/>
    <mergeCell ref="A1:S1"/>
    <mergeCell ref="A3:S3"/>
    <mergeCell ref="A5:S5"/>
    <mergeCell ref="C7:D7"/>
    <mergeCell ref="E7:F7"/>
    <mergeCell ref="G7:H7"/>
    <mergeCell ref="R7:S7"/>
    <mergeCell ref="I7:J7"/>
    <mergeCell ref="K7:L7"/>
    <mergeCell ref="M7:N7"/>
    <mergeCell ref="A25:A27"/>
    <mergeCell ref="A28:A30"/>
    <mergeCell ref="A31:A33"/>
    <mergeCell ref="C35:D35"/>
    <mergeCell ref="E35:F35"/>
    <mergeCell ref="A9:A13"/>
    <mergeCell ref="A14:A15"/>
    <mergeCell ref="A16:A18"/>
    <mergeCell ref="A19:A22"/>
    <mergeCell ref="A23:A24"/>
    <mergeCell ref="R35:S35"/>
    <mergeCell ref="G35:H35"/>
    <mergeCell ref="I35:J35"/>
    <mergeCell ref="K35:L35"/>
    <mergeCell ref="M35:N35"/>
    <mergeCell ref="O35:P35"/>
  </mergeCells>
  <pageMargins left="0.44" right="0.36" top="0.75" bottom="0.26" header="0.3" footer="0.2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FY</vt:lpstr>
      <vt:lpstr>SY</vt:lpstr>
      <vt:lpstr>MTech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coep</cp:lastModifiedBy>
  <cp:lastPrinted>2017-03-03T10:34:59Z</cp:lastPrinted>
  <dcterms:created xsi:type="dcterms:W3CDTF">2017-03-01T07:33:14Z</dcterms:created>
  <dcterms:modified xsi:type="dcterms:W3CDTF">2022-06-21T08:45:42Z</dcterms:modified>
</cp:coreProperties>
</file>